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895" windowHeight="10350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V9" i="15"/>
  <c r="V10"/>
  <c r="V11"/>
  <c r="V12"/>
  <c r="V8"/>
  <c r="M9"/>
  <c r="M10"/>
  <c r="M11"/>
  <c r="M8"/>
  <c r="D9"/>
  <c r="D10"/>
  <c r="D11"/>
  <c r="D12"/>
  <c r="D8"/>
  <c r="R9"/>
  <c r="L9"/>
  <c r="I8"/>
  <c r="C9" i="12"/>
  <c r="H27" i="11"/>
  <c r="D27"/>
  <c r="B27"/>
  <c r="E44" i="10"/>
  <c r="G43"/>
  <c r="F43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G22"/>
  <c r="F22"/>
  <c r="E22"/>
  <c r="E21"/>
  <c r="E20"/>
  <c r="E19"/>
  <c r="E18"/>
  <c r="E17"/>
  <c r="E16"/>
  <c r="E15"/>
  <c r="E14"/>
  <c r="E13"/>
  <c r="E12"/>
  <c r="E11"/>
  <c r="E10"/>
  <c r="E9"/>
  <c r="E8"/>
  <c r="E7"/>
  <c r="G6"/>
  <c r="F6"/>
  <c r="E6"/>
  <c r="G5"/>
  <c r="F5"/>
  <c r="E5"/>
  <c r="E7" i="9"/>
  <c r="D7"/>
  <c r="C7"/>
  <c r="C5"/>
  <c r="E44" i="8"/>
  <c r="H43"/>
  <c r="G43"/>
  <c r="F43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H22"/>
  <c r="G22"/>
  <c r="F22"/>
  <c r="E22"/>
  <c r="E21"/>
  <c r="E20"/>
  <c r="E19"/>
  <c r="E18"/>
  <c r="E17"/>
  <c r="E16"/>
  <c r="E15"/>
  <c r="E14"/>
  <c r="E13"/>
  <c r="E12"/>
  <c r="E11"/>
  <c r="E10"/>
  <c r="E9"/>
  <c r="E8"/>
  <c r="E7"/>
  <c r="H6"/>
  <c r="G6"/>
  <c r="F6"/>
  <c r="E6"/>
  <c r="H5"/>
  <c r="G5"/>
  <c r="F5"/>
  <c r="E5"/>
  <c r="E7" i="7"/>
  <c r="D7"/>
  <c r="C7"/>
  <c r="C5"/>
  <c r="B8" i="6"/>
  <c r="D7" i="5"/>
  <c r="C7"/>
  <c r="L7" i="4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<sst xmlns="http://schemas.openxmlformats.org/spreadsheetml/2006/main" count="1002" uniqueCount="416">
  <si>
    <t>2021年部门综合预算公开报表</t>
  </si>
  <si>
    <t xml:space="preserve">                    部门名称：米脂县司法局</t>
  </si>
  <si>
    <t xml:space="preserve">                    保密审查情况：</t>
  </si>
  <si>
    <t xml:space="preserve">                    部门主要负责人审签情况：艾先雄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</si>
  <si>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</si>
  <si>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</si>
  <si>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</si>
  <si>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</si>
  <si>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</si>
  <si>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</si>
  <si>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</si>
  <si>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</si>
  <si>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</si>
  <si>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</si>
  <si>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</si>
  <si>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</si>
  <si>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</si>
  <si>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</si>
  <si>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</si>
  <si>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</si>
  <si>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</si>
  <si>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</si>
  <si>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</si>
  <si>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</si>
  <si>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</si>
  <si>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</si>
  <si>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</si>
  <si>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</si>
  <si>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</si>
  <si>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</si>
  <si>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</si>
  <si>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</si>
  <si>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</si>
  <si>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</si>
  <si>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</si>
  <si>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</si>
  <si>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</si>
  <si>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本年度无采购计划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</si>
  <si>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</si>
  <si>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</si>
  <si>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</si>
  <si>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</si>
  <si>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</si>
  <si>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</si>
  <si>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</si>
  <si>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</si>
  <si>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</si>
  <si>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</si>
  <si>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</si>
  <si>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</si>
  <si>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</si>
  <si>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</si>
  <si>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</si>
  <si>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</si>
  <si>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</si>
  <si>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</si>
  <si>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</si>
  <si>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</si>
  <si>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</si>
  <si>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</si>
  <si>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</si>
  <si>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</si>
  <si>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</si>
  <si>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</si>
  <si>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</si>
  <si>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</si>
  <si>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</si>
  <si>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</si>
  <si>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</si>
  <si>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</si>
  <si>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</si>
  <si>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</si>
  <si>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</si>
  <si>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</si>
  <si>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</si>
  <si>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</si>
  <si>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</si>
  <si>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</si>
  <si>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</si>
  <si>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</si>
  <si>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</si>
  <si>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</si>
  <si>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</si>
  <si>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</si>
  <si>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</si>
  <si>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</si>
  <si>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</si>
  <si>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</si>
  <si>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</si>
  <si>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</si>
  <si>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</si>
  <si>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</si>
  <si>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</si>
  <si>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</si>
  <si>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</si>
  <si>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</si>
  <si>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</si>
  <si>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</si>
  <si>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</si>
  <si>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</si>
  <si>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</si>
  <si>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</si>
  <si>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</si>
  <si>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</si>
  <si>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</si>
  <si>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</si>
  <si>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</si>
  <si>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</si>
  <si>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</si>
  <si>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</si>
  <si>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</si>
  <si>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</si>
  <si>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</si>
  <si>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</si>
  <si>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</si>
  <si>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</si>
  <si>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</si>
  <si>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</si>
  <si>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</si>
  <si>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</si>
  <si>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</si>
  <si>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</si>
  <si>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</si>
  <si>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</si>
  <si>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</si>
  <si>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</si>
  <si>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</si>
  <si>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</si>
  <si>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</si>
  <si>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</si>
  <si>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</si>
  <si>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</si>
  <si>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</si>
  <si>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</si>
  <si>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</si>
  <si>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</si>
  <si>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</si>
  <si>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</si>
  <si>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</si>
  <si>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</si>
  <si>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</si>
  <si>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</si>
  <si>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</si>
  <si>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</si>
  <si>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</si>
  <si>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</si>
  <si>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</si>
  <si>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</si>
  <si>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</si>
  <si>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</si>
  <si>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</si>
  <si>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</si>
  <si>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</si>
  <si>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207</t>
  </si>
  <si>
    <t>米脂县司法局</t>
  </si>
  <si>
    <t>　　207001</t>
  </si>
  <si>
    <t>　　米脂县司法局</t>
  </si>
  <si>
    <t>　　207006</t>
  </si>
  <si>
    <t>　　米脂县公证处</t>
  </si>
  <si>
    <t>　　207020</t>
  </si>
  <si>
    <t>　　米脂县司法局(基层司法所)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</si>
  <si>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</si>
  <si>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</si>
  <si>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</si>
  <si>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</si>
  <si>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</si>
  <si>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</si>
  <si>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</si>
  <si>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</si>
  <si>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</si>
  <si>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</si>
  <si>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</si>
  <si>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</si>
  <si>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</si>
  <si>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</si>
  <si>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</si>
  <si>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</si>
  <si>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司法</t>
  </si>
  <si>
    <t>　　　　行政运行</t>
  </si>
  <si>
    <t>　　　　一般行政管理事务</t>
  </si>
  <si>
    <t>　　　　事业运行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</si>
  <si>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</si>
  <si>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</si>
  <si>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</si>
  <si>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</si>
  <si>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</si>
  <si>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</si>
  <si>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</si>
  <si>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</si>
  <si>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基本工资</t>
  </si>
  <si>
    <t>50101</t>
  </si>
  <si>
    <t>工资奖金津补贴</t>
  </si>
  <si>
    <t>50501</t>
  </si>
  <si>
    <t>　　津贴补贴</t>
  </si>
  <si>
    <t>　　绩效工资</t>
  </si>
  <si>
    <t>50199</t>
  </si>
  <si>
    <t>其他工资福利支出</t>
  </si>
  <si>
    <t>　　机关事业单位基本养老保险缴费</t>
  </si>
  <si>
    <t>50102</t>
  </si>
  <si>
    <t>社会保障缴费</t>
  </si>
  <si>
    <t>　　职业年金缴费</t>
  </si>
  <si>
    <t>　　职工基本医疗保险缴费</t>
  </si>
  <si>
    <t>　　住房公积金</t>
  </si>
  <si>
    <t>50103</t>
  </si>
  <si>
    <t>住房公积金</t>
  </si>
  <si>
    <t xml:space="preserve">    其他工资福利支出</t>
  </si>
  <si>
    <t>302</t>
  </si>
  <si>
    <t>商品和服务支出</t>
  </si>
  <si>
    <t>　　办公费</t>
  </si>
  <si>
    <t>50201</t>
  </si>
  <si>
    <t>办公经费</t>
  </si>
  <si>
    <t>50502</t>
  </si>
  <si>
    <t>　　印刷费</t>
  </si>
  <si>
    <t>　　水费</t>
  </si>
  <si>
    <t>　　电费</t>
  </si>
  <si>
    <t>　　邮电费</t>
  </si>
  <si>
    <t>　　取暖费</t>
  </si>
  <si>
    <t>　　差旅费</t>
  </si>
  <si>
    <t>　　维修（护）费</t>
  </si>
  <si>
    <t>维修（护）费</t>
  </si>
  <si>
    <t>　　劳务费</t>
  </si>
  <si>
    <t>委托业务费</t>
  </si>
  <si>
    <t xml:space="preserve">    委托业务费</t>
  </si>
  <si>
    <t>　　工会经费</t>
  </si>
  <si>
    <t>　　公务用车运行维护费</t>
  </si>
  <si>
    <t>50208</t>
  </si>
  <si>
    <t>公务用车运行维护费</t>
  </si>
  <si>
    <t>　　其他商品和服务支出</t>
  </si>
  <si>
    <t>303</t>
  </si>
  <si>
    <t>对个人和家庭的补助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</si>
  <si>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</si>
  <si>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</si>
  <si>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</si>
  <si>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</si>
  <si>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</si>
  <si>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</si>
  <si>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</si>
  <si>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</si>
  <si>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</si>
  <si>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</si>
  <si>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</si>
  <si>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</si>
  <si>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</si>
  <si>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</si>
  <si>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</si>
  <si>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</si>
  <si>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</si>
  <si>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</si>
  <si>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</si>
  <si>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</si>
  <si>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</si>
  <si>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</si>
  <si>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</si>
  <si>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</si>
  <si>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</si>
  <si>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</si>
  <si>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</si>
  <si>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</si>
  <si>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</si>
  <si>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</si>
  <si>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</si>
  <si>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</si>
  <si>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</si>
  <si>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</si>
  <si>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</si>
  <si>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</si>
  <si>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</si>
  <si>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</si>
  <si>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</si>
  <si>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</si>
  <si>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</si>
  <si>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</si>
  <si>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</si>
  <si>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</si>
  <si>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</si>
  <si>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</si>
  <si>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</si>
  <si>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</si>
  <si>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</si>
  <si>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</si>
  <si>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</si>
  <si>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</si>
  <si>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</si>
  <si>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</si>
  <si>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</si>
  <si>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通用项目</t>
  </si>
  <si>
    <t xml:space="preserve">              大型项目</t>
  </si>
  <si>
    <t xml:space="preserve">                  公用经费（基层司法所）</t>
  </si>
  <si>
    <t>公用经费</t>
  </si>
  <si>
    <t xml:space="preserve">                  基层人民调解项目</t>
  </si>
  <si>
    <t>人民调解经费</t>
  </si>
  <si>
    <t xml:space="preserve">                  普法办工作项目</t>
  </si>
  <si>
    <t>普法办工作经费</t>
  </si>
  <si>
    <t xml:space="preserve">                  普法宣传项目</t>
  </si>
  <si>
    <t>开展普法业务</t>
  </si>
  <si>
    <t xml:space="preserve">                  社区矫正项目</t>
  </si>
  <si>
    <t>保证社区矫正活动开展</t>
  </si>
  <si>
    <t xml:space="preserve">                  业务费</t>
  </si>
  <si>
    <t>开展司法业务</t>
  </si>
  <si>
    <t xml:space="preserve">             业务费（基层司法所）</t>
  </si>
  <si>
    <t>基层司法所业务费</t>
  </si>
  <si>
    <t xml:space="preserve">         依法治县工作经费</t>
  </si>
  <si>
    <t>依法治县工作开展经费</t>
  </si>
  <si>
    <t xml:space="preserve">          政府法律顾问项目</t>
  </si>
  <si>
    <t>政府聘请法律顾问，有效打造服务型政府</t>
  </si>
  <si>
    <t xml:space="preserve">              政府购买法律服务项目</t>
  </si>
  <si>
    <t>购买法律服务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</si>
  <si>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</si>
  <si>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</si>
  <si>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</si>
  <si>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</si>
  <si>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</si>
  <si>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</si>
  <si>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</si>
  <si>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</si>
  <si>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</si>
  <si>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</si>
  <si>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</si>
  <si>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</si>
  <si>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</si>
  <si>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</si>
  <si>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</si>
  <si>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</si>
  <si>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</si>
  <si>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</si>
  <si>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</si>
  <si>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</si>
  <si>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</si>
  <si>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</si>
  <si>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</si>
  <si>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</si>
  <si>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</si>
  <si>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</si>
  <si>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</si>
  <si>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</si>
  <si>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</si>
  <si>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</si>
  <si>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</si>
  <si>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</si>
  <si>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</si>
  <si>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</si>
  <si>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</si>
  <si>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</si>
  <si>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</si>
  <si>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</si>
  <si>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</si>
  <si>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</si>
  <si>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</si>
  <si>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</si>
  <si>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</si>
  <si>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</si>
  <si>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</si>
  <si>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</si>
  <si>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</si>
  <si>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</si>
  <si>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</si>
  <si>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</si>
  <si>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</si>
  <si>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</si>
  <si>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</si>
  <si>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</si>
  <si>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</si>
  <si>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</si>
  <si>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</si>
  <si>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</si>
  <si>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</si>
  <si>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</si>
  <si>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</si>
  <si>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</si>
  <si>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</si>
  <si>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</si>
  <si>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</si>
  <si>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</si>
  <si>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</si>
  <si>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</si>
  <si>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</si>
  <si>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</si>
  <si>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</si>
  <si>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米脂县地发局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</si>
  <si>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</si>
  <si>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</si>
  <si>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</si>
  <si>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</si>
  <si>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</si>
  <si>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</si>
  <si>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</si>
  <si>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</si>
  <si>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</si>
  <si>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</si>
  <si>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</si>
  <si>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</si>
  <si>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目标1：通过普法宣传，增强全社会的法律意识，形成法律面前人人平等、人人自觉守法用法的社会氛围。
 目标2：
 目标3：
 ……</t>
  </si>
  <si>
    <t>年
度
绩
效
指
标</t>
  </si>
  <si>
    <t>产出指标</t>
  </si>
  <si>
    <t>指标1：普法覆盖人群</t>
  </si>
  <si>
    <t>覆盖15万人次</t>
  </si>
  <si>
    <t>指标1：法律知识普及率</t>
  </si>
  <si>
    <t>较以前年度提升</t>
  </si>
  <si>
    <t>指标1：完成及时率</t>
  </si>
  <si>
    <t>指标1：严格控制成本</t>
  </si>
  <si>
    <t>长期提升</t>
  </si>
  <si>
    <t>效益指标</t>
  </si>
  <si>
    <t>指标1：间接促进经济发展</t>
  </si>
  <si>
    <t>指标1：将米脂打造为法治县</t>
  </si>
  <si>
    <t>指标1：人民群众满意度</t>
  </si>
  <si>
    <t>&gt;95%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</si>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</sst>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76" formatCode="#,##0.0000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5" fillId="0" borderId="1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3" sqref="A13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01" t="s">
        <v>0</v>
      </c>
      <c r="B2" s="102"/>
      <c r="C2" s="102"/>
      <c r="D2" s="102"/>
    </row>
    <row r="3" spans="1:4" ht="93.75" customHeight="1">
      <c r="A3" s="103"/>
    </row>
    <row r="4" spans="1:4" ht="81.75" customHeight="1">
      <c r="A4" s="104" t="s">
        <v>1</v>
      </c>
    </row>
    <row r="5" spans="1:4" ht="41.1" customHeight="1">
      <c r="A5" s="104" t="s">
        <v>2</v>
      </c>
    </row>
    <row r="6" spans="1:4" ht="36.950000000000003" customHeight="1">
      <c r="A6" s="104" t="s">
        <v>3</v>
      </c>
    </row>
    <row r="7" spans="1:4" ht="12.75" customHeight="1">
      <c r="A7" s="105"/>
    </row>
    <row r="8" spans="1:4" ht="12.75" customHeight="1">
      <c r="A8" s="105"/>
    </row>
    <row r="9" spans="1:4" ht="12.75" customHeight="1">
      <c r="A9" s="105"/>
    </row>
    <row r="10" spans="1:4" ht="12.75" customHeight="1">
      <c r="A10" s="105"/>
    </row>
    <row r="11" spans="1:4" ht="12.75" customHeight="1">
      <c r="A11" s="105"/>
    </row>
    <row r="12" spans="1:4" ht="12.75" customHeight="1">
      <c r="A12" s="105"/>
    </row>
    <row r="13" spans="1:4" ht="12.75" customHeight="1">
      <c r="A13" s="105"/>
    </row>
  </sheetData>
  <phoneticPr fontId="0" type="noConversion"/>
  <printOptions horizontalCentered="1" verticalCentered="1"/>
  <pageMargins left="0.75" right="0.75" top="0.788888888888888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B13" sqref="B13:J13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6" t="s">
        <v>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24" customHeight="1">
      <c r="A3" s="95" t="s">
        <v>5</v>
      </c>
      <c r="B3" s="107" t="s">
        <v>6</v>
      </c>
      <c r="C3" s="107"/>
      <c r="D3" s="107"/>
      <c r="E3" s="107"/>
      <c r="F3" s="107"/>
      <c r="G3" s="107"/>
      <c r="H3" s="107"/>
      <c r="I3" s="107"/>
      <c r="J3" s="107"/>
      <c r="K3" s="97" t="s">
        <v>7</v>
      </c>
      <c r="L3" s="97" t="s">
        <v>8</v>
      </c>
    </row>
    <row r="4" spans="1:12" s="94" customFormat="1" ht="24.95" customHeight="1">
      <c r="A4" s="96" t="s">
        <v>9</v>
      </c>
      <c r="B4" s="108" t="s">
        <v>10</v>
      </c>
      <c r="C4" s="108"/>
      <c r="D4" s="108"/>
      <c r="E4" s="108"/>
      <c r="F4" s="108"/>
      <c r="G4" s="108"/>
      <c r="H4" s="108"/>
      <c r="I4" s="108"/>
      <c r="J4" s="108"/>
      <c r="K4" s="96" t="s">
        <v>11</v>
      </c>
      <c r="L4" s="96"/>
    </row>
    <row r="5" spans="1:12" s="94" customFormat="1" ht="24.95" customHeight="1">
      <c r="A5" s="97" t="s">
        <v>12</v>
      </c>
      <c r="B5" s="109" t="s">
        <v>13</v>
      </c>
      <c r="C5" s="109"/>
      <c r="D5" s="109"/>
      <c r="E5" s="109"/>
      <c r="F5" s="109"/>
      <c r="G5" s="109"/>
      <c r="H5" s="109"/>
      <c r="I5" s="109"/>
      <c r="J5" s="109"/>
      <c r="K5" s="96" t="s">
        <v>11</v>
      </c>
      <c r="L5" s="97"/>
    </row>
    <row r="6" spans="1:12" s="94" customFormat="1" ht="24.95" customHeight="1">
      <c r="A6" s="97" t="s">
        <v>14</v>
      </c>
      <c r="B6" s="109" t="s">
        <v>15</v>
      </c>
      <c r="C6" s="109"/>
      <c r="D6" s="109"/>
      <c r="E6" s="109"/>
      <c r="F6" s="109"/>
      <c r="G6" s="109"/>
      <c r="H6" s="109"/>
      <c r="I6" s="109"/>
      <c r="J6" s="109"/>
      <c r="K6" s="96" t="s">
        <v>11</v>
      </c>
      <c r="L6" s="97"/>
    </row>
    <row r="7" spans="1:12" s="94" customFormat="1" ht="24.95" customHeight="1">
      <c r="A7" s="97" t="s">
        <v>16</v>
      </c>
      <c r="B7" s="109" t="s">
        <v>17</v>
      </c>
      <c r="C7" s="109"/>
      <c r="D7" s="109"/>
      <c r="E7" s="109"/>
      <c r="F7" s="109"/>
      <c r="G7" s="109"/>
      <c r="H7" s="109"/>
      <c r="I7" s="109"/>
      <c r="J7" s="109"/>
      <c r="K7" s="96" t="s">
        <v>11</v>
      </c>
      <c r="L7" s="97"/>
    </row>
    <row r="8" spans="1:12" s="94" customFormat="1" ht="24.95" customHeight="1">
      <c r="A8" s="97" t="s">
        <v>18</v>
      </c>
      <c r="B8" s="109" t="s">
        <v>19</v>
      </c>
      <c r="C8" s="109"/>
      <c r="D8" s="109"/>
      <c r="E8" s="109"/>
      <c r="F8" s="109"/>
      <c r="G8" s="109"/>
      <c r="H8" s="109"/>
      <c r="I8" s="109"/>
      <c r="J8" s="109"/>
      <c r="K8" s="96" t="s">
        <v>11</v>
      </c>
      <c r="L8" s="97"/>
    </row>
    <row r="9" spans="1:12" s="94" customFormat="1" ht="24.95" customHeight="1">
      <c r="A9" s="97" t="s">
        <v>20</v>
      </c>
      <c r="B9" s="109" t="s">
        <v>21</v>
      </c>
      <c r="C9" s="109"/>
      <c r="D9" s="109"/>
      <c r="E9" s="109"/>
      <c r="F9" s="109"/>
      <c r="G9" s="109"/>
      <c r="H9" s="109"/>
      <c r="I9" s="109"/>
      <c r="J9" s="109"/>
      <c r="K9" s="96" t="s">
        <v>11</v>
      </c>
      <c r="L9" s="97"/>
    </row>
    <row r="10" spans="1:12" s="94" customFormat="1" ht="24.95" customHeight="1">
      <c r="A10" s="97" t="s">
        <v>22</v>
      </c>
      <c r="B10" s="109" t="s">
        <v>23</v>
      </c>
      <c r="C10" s="109"/>
      <c r="D10" s="109"/>
      <c r="E10" s="109"/>
      <c r="F10" s="109"/>
      <c r="G10" s="109"/>
      <c r="H10" s="109"/>
      <c r="I10" s="109"/>
      <c r="J10" s="109"/>
      <c r="K10" s="96" t="s">
        <v>11</v>
      </c>
      <c r="L10" s="97"/>
    </row>
    <row r="11" spans="1:12" s="94" customFormat="1" ht="24.95" customHeight="1">
      <c r="A11" s="97" t="s">
        <v>24</v>
      </c>
      <c r="B11" s="109" t="s">
        <v>25</v>
      </c>
      <c r="C11" s="109"/>
      <c r="D11" s="109"/>
      <c r="E11" s="109"/>
      <c r="F11" s="109"/>
      <c r="G11" s="109"/>
      <c r="H11" s="109"/>
      <c r="I11" s="109"/>
      <c r="J11" s="109"/>
      <c r="K11" s="96" t="s">
        <v>11</v>
      </c>
      <c r="L11" s="97"/>
    </row>
    <row r="12" spans="1:12" s="94" customFormat="1" ht="24.95" customHeight="1">
      <c r="A12" s="97" t="s">
        <v>26</v>
      </c>
      <c r="B12" s="109" t="s">
        <v>27</v>
      </c>
      <c r="C12" s="109"/>
      <c r="D12" s="109"/>
      <c r="E12" s="109"/>
      <c r="F12" s="109"/>
      <c r="G12" s="109"/>
      <c r="H12" s="109"/>
      <c r="I12" s="109"/>
      <c r="J12" s="109"/>
      <c r="K12" s="98" t="s">
        <v>28</v>
      </c>
      <c r="L12" s="98" t="s">
        <v>29</v>
      </c>
    </row>
    <row r="13" spans="1:12" s="94" customFormat="1" ht="24.95" customHeight="1">
      <c r="A13" s="97" t="s">
        <v>30</v>
      </c>
      <c r="B13" s="109" t="s">
        <v>31</v>
      </c>
      <c r="C13" s="109"/>
      <c r="D13" s="109"/>
      <c r="E13" s="109"/>
      <c r="F13" s="109"/>
      <c r="G13" s="109"/>
      <c r="H13" s="109"/>
      <c r="I13" s="109"/>
      <c r="J13" s="109"/>
      <c r="K13" s="96" t="s">
        <v>11</v>
      </c>
      <c r="L13" s="97"/>
    </row>
    <row r="14" spans="1:12" s="94" customFormat="1" ht="24.95" customHeight="1">
      <c r="A14" s="97" t="s">
        <v>32</v>
      </c>
      <c r="B14" s="109" t="s">
        <v>33</v>
      </c>
      <c r="C14" s="109"/>
      <c r="D14" s="109"/>
      <c r="E14" s="109"/>
      <c r="F14" s="109"/>
      <c r="G14" s="109"/>
      <c r="H14" s="109"/>
      <c r="I14" s="109"/>
      <c r="J14" s="109"/>
      <c r="K14" s="98" t="s">
        <v>28</v>
      </c>
      <c r="L14" s="98" t="s">
        <v>34</v>
      </c>
    </row>
    <row r="15" spans="1:12" s="94" customFormat="1" ht="24.95" customHeight="1">
      <c r="A15" s="97" t="s">
        <v>35</v>
      </c>
      <c r="B15" s="109" t="s">
        <v>36</v>
      </c>
      <c r="C15" s="109"/>
      <c r="D15" s="109"/>
      <c r="E15" s="109"/>
      <c r="F15" s="109"/>
      <c r="G15" s="109"/>
      <c r="H15" s="109"/>
      <c r="I15" s="109"/>
      <c r="J15" s="109"/>
      <c r="K15" s="98" t="s">
        <v>28</v>
      </c>
      <c r="L15" s="98" t="s">
        <v>37</v>
      </c>
    </row>
    <row r="16" spans="1:12" ht="24.95" customHeight="1">
      <c r="A16" s="97" t="s">
        <v>38</v>
      </c>
      <c r="B16" s="110" t="s">
        <v>39</v>
      </c>
      <c r="C16" s="110"/>
      <c r="D16" s="110"/>
      <c r="E16" s="110"/>
      <c r="F16" s="110"/>
      <c r="G16" s="110"/>
      <c r="H16" s="110"/>
      <c r="I16" s="110"/>
      <c r="J16" s="110"/>
      <c r="K16" s="99" t="s">
        <v>11</v>
      </c>
      <c r="L16" s="99"/>
    </row>
    <row r="17" spans="1:12" ht="24.95" customHeight="1">
      <c r="A17" s="97" t="s">
        <v>40</v>
      </c>
      <c r="B17" s="109" t="s">
        <v>41</v>
      </c>
      <c r="C17" s="109"/>
      <c r="D17" s="109"/>
      <c r="E17" s="109"/>
      <c r="F17" s="109"/>
      <c r="G17" s="109"/>
      <c r="H17" s="109"/>
      <c r="I17" s="109"/>
      <c r="J17" s="109"/>
      <c r="K17" s="98" t="s">
        <v>28</v>
      </c>
      <c r="L17" s="98" t="s">
        <v>29</v>
      </c>
    </row>
    <row r="18" spans="1:12" ht="24.95" customHeight="1">
      <c r="A18" s="97" t="s">
        <v>42</v>
      </c>
      <c r="B18" s="109" t="s">
        <v>43</v>
      </c>
      <c r="C18" s="109"/>
      <c r="D18" s="109"/>
      <c r="E18" s="109"/>
      <c r="F18" s="109"/>
      <c r="G18" s="109"/>
      <c r="H18" s="109"/>
      <c r="I18" s="109"/>
      <c r="J18" s="109"/>
      <c r="K18" s="98" t="s">
        <v>11</v>
      </c>
      <c r="L18" s="100"/>
    </row>
    <row r="19" spans="1:12" ht="24.95" customHeight="1">
      <c r="A19" s="97" t="s">
        <v>44</v>
      </c>
      <c r="B19" s="109" t="s">
        <v>45</v>
      </c>
      <c r="C19" s="109"/>
      <c r="D19" s="109"/>
      <c r="E19" s="109"/>
      <c r="F19" s="109"/>
      <c r="G19" s="109"/>
      <c r="H19" s="109"/>
      <c r="I19" s="109"/>
      <c r="J19" s="109"/>
      <c r="K19" s="98" t="s">
        <v>28</v>
      </c>
      <c r="L19" s="98" t="s">
        <v>46</v>
      </c>
    </row>
    <row r="21" spans="1:12">
      <c r="A21" t="s">
        <v>47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1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abSelected="1" workbookViewId="0">
      <selection activeCell="H15" sqref="H15"/>
    </sheetView>
  </sheetViews>
  <sheetFormatPr defaultColWidth="9.1640625" defaultRowHeight="12.75" customHeight="1"/>
  <cols>
    <col min="1" max="1" width="40.5" customWidth="1"/>
    <col min="2" max="2" width="17.6640625" style="84" customWidth="1"/>
    <col min="3" max="3" width="41" customWidth="1"/>
    <col min="4" max="4" width="20" style="84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5" t="s">
        <v>9</v>
      </c>
      <c r="B1" s="49"/>
      <c r="C1" s="46"/>
      <c r="D1" s="49"/>
      <c r="E1" s="46"/>
      <c r="F1" s="47"/>
    </row>
    <row r="2" spans="1:8" ht="22.5" customHeight="1">
      <c r="A2" s="111" t="s">
        <v>10</v>
      </c>
      <c r="B2" s="111"/>
      <c r="C2" s="111"/>
      <c r="D2" s="111"/>
      <c r="E2" s="111"/>
      <c r="F2" s="111"/>
      <c r="G2" s="111"/>
      <c r="H2" s="111"/>
    </row>
    <row r="3" spans="1:8" ht="22.5" customHeight="1">
      <c r="A3" s="112"/>
      <c r="B3" s="113"/>
      <c r="C3" s="48"/>
      <c r="D3" s="85"/>
      <c r="E3" s="49"/>
      <c r="H3" s="50" t="s">
        <v>48</v>
      </c>
    </row>
    <row r="4" spans="1:8" ht="22.5" customHeight="1">
      <c r="A4" s="114" t="s">
        <v>49</v>
      </c>
      <c r="B4" s="115"/>
      <c r="C4" s="114" t="s">
        <v>50</v>
      </c>
      <c r="D4" s="114"/>
      <c r="E4" s="114"/>
      <c r="F4" s="114"/>
      <c r="G4" s="114"/>
      <c r="H4" s="114"/>
    </row>
    <row r="5" spans="1:8" ht="22.5" customHeight="1">
      <c r="A5" s="51" t="s">
        <v>51</v>
      </c>
      <c r="B5" s="86" t="s">
        <v>52</v>
      </c>
      <c r="C5" s="51" t="s">
        <v>53</v>
      </c>
      <c r="D5" s="52" t="s">
        <v>52</v>
      </c>
      <c r="E5" s="51" t="s">
        <v>54</v>
      </c>
      <c r="F5" s="51" t="s">
        <v>52</v>
      </c>
      <c r="G5" s="51" t="s">
        <v>55</v>
      </c>
      <c r="H5" s="51" t="s">
        <v>52</v>
      </c>
    </row>
    <row r="6" spans="1:8" ht="22.5" customHeight="1">
      <c r="A6" s="72" t="s">
        <v>56</v>
      </c>
      <c r="B6" s="74">
        <v>1259.69</v>
      </c>
      <c r="C6" s="87" t="s">
        <v>56</v>
      </c>
      <c r="D6" s="74">
        <v>1259.69</v>
      </c>
      <c r="E6" s="88" t="s">
        <v>56</v>
      </c>
      <c r="F6" s="74">
        <v>1259.69</v>
      </c>
      <c r="G6" s="88" t="s">
        <v>56</v>
      </c>
      <c r="H6" s="74">
        <v>1259.69</v>
      </c>
    </row>
    <row r="7" spans="1:8" ht="22.5" customHeight="1">
      <c r="A7" s="53" t="s">
        <v>57</v>
      </c>
      <c r="B7" s="74">
        <v>1259.69</v>
      </c>
      <c r="C7" s="73" t="s">
        <v>58</v>
      </c>
      <c r="D7" s="74"/>
      <c r="E7" s="57" t="s">
        <v>59</v>
      </c>
      <c r="F7" s="74">
        <v>1131.75</v>
      </c>
      <c r="G7" s="57" t="s">
        <v>60</v>
      </c>
      <c r="H7" s="74">
        <v>1059.8499999999999</v>
      </c>
    </row>
    <row r="8" spans="1:8" ht="22.5" customHeight="1">
      <c r="A8" s="53" t="s">
        <v>61</v>
      </c>
      <c r="B8" s="74">
        <v>1259.69</v>
      </c>
      <c r="C8" s="73" t="s">
        <v>62</v>
      </c>
      <c r="D8" s="74"/>
      <c r="E8" s="57" t="s">
        <v>63</v>
      </c>
      <c r="F8" s="74">
        <v>1059.8499999999999</v>
      </c>
      <c r="G8" s="57" t="s">
        <v>64</v>
      </c>
      <c r="H8" s="74">
        <v>174.02</v>
      </c>
    </row>
    <row r="9" spans="1:8" ht="22.5" customHeight="1">
      <c r="A9" s="75" t="s">
        <v>65</v>
      </c>
      <c r="B9" s="74"/>
      <c r="C9" s="73" t="s">
        <v>66</v>
      </c>
      <c r="D9" s="74"/>
      <c r="E9" s="57" t="s">
        <v>67</v>
      </c>
      <c r="F9" s="74">
        <v>46.08</v>
      </c>
      <c r="G9" s="57" t="s">
        <v>68</v>
      </c>
      <c r="H9" s="56"/>
    </row>
    <row r="10" spans="1:8" ht="22.5" customHeight="1">
      <c r="A10" s="53" t="s">
        <v>69</v>
      </c>
      <c r="B10" s="74"/>
      <c r="C10" s="73" t="s">
        <v>70</v>
      </c>
      <c r="D10" s="74">
        <v>1259.69</v>
      </c>
      <c r="E10" s="57" t="s">
        <v>71</v>
      </c>
      <c r="F10" s="74">
        <v>25.82</v>
      </c>
      <c r="G10" s="57" t="s">
        <v>72</v>
      </c>
      <c r="H10" s="56"/>
    </row>
    <row r="11" spans="1:8" ht="22.5" customHeight="1">
      <c r="A11" s="53" t="s">
        <v>73</v>
      </c>
      <c r="B11" s="74"/>
      <c r="C11" s="73" t="s">
        <v>74</v>
      </c>
      <c r="D11" s="74"/>
      <c r="E11" s="57" t="s">
        <v>75</v>
      </c>
      <c r="F11" s="74"/>
      <c r="G11" s="57" t="s">
        <v>76</v>
      </c>
      <c r="H11" s="56"/>
    </row>
    <row r="12" spans="1:8" ht="22.5" customHeight="1">
      <c r="A12" s="53" t="s">
        <v>77</v>
      </c>
      <c r="B12" s="74"/>
      <c r="C12" s="73" t="s">
        <v>78</v>
      </c>
      <c r="D12" s="74"/>
      <c r="E12" s="57" t="s">
        <v>79</v>
      </c>
      <c r="F12" s="74">
        <v>127.94</v>
      </c>
      <c r="G12" s="57" t="s">
        <v>80</v>
      </c>
      <c r="H12" s="56"/>
    </row>
    <row r="13" spans="1:8" ht="22.5" customHeight="1">
      <c r="A13" s="53" t="s">
        <v>81</v>
      </c>
      <c r="B13" s="74"/>
      <c r="C13" s="73" t="s">
        <v>82</v>
      </c>
      <c r="D13" s="74"/>
      <c r="E13" s="57" t="s">
        <v>63</v>
      </c>
      <c r="F13" s="74"/>
      <c r="G13" s="57" t="s">
        <v>83</v>
      </c>
      <c r="H13" s="56"/>
    </row>
    <row r="14" spans="1:8" ht="22.5" customHeight="1">
      <c r="A14" s="53" t="s">
        <v>84</v>
      </c>
      <c r="B14" s="74"/>
      <c r="C14" s="73" t="s">
        <v>85</v>
      </c>
      <c r="D14" s="74"/>
      <c r="E14" s="57" t="s">
        <v>67</v>
      </c>
      <c r="F14" s="74">
        <v>127.94</v>
      </c>
      <c r="G14" s="57" t="s">
        <v>86</v>
      </c>
      <c r="H14" s="56"/>
    </row>
    <row r="15" spans="1:8" ht="22.5" customHeight="1">
      <c r="A15" s="53" t="s">
        <v>87</v>
      </c>
      <c r="B15" s="74"/>
      <c r="C15" s="73" t="s">
        <v>88</v>
      </c>
      <c r="D15" s="74"/>
      <c r="E15" s="57" t="s">
        <v>89</v>
      </c>
      <c r="F15" s="74"/>
      <c r="G15" s="57" t="s">
        <v>90</v>
      </c>
      <c r="H15" s="74">
        <v>25.82</v>
      </c>
    </row>
    <row r="16" spans="1:8" ht="22.5" customHeight="1">
      <c r="A16" s="76" t="s">
        <v>91</v>
      </c>
      <c r="B16" s="74"/>
      <c r="C16" s="73" t="s">
        <v>92</v>
      </c>
      <c r="D16" s="74"/>
      <c r="E16" s="57" t="s">
        <v>93</v>
      </c>
      <c r="F16" s="74"/>
      <c r="G16" s="57" t="s">
        <v>94</v>
      </c>
      <c r="H16" s="56"/>
    </row>
    <row r="17" spans="1:8" ht="22.5" customHeight="1">
      <c r="A17" s="76" t="s">
        <v>95</v>
      </c>
      <c r="B17" s="74"/>
      <c r="C17" s="73" t="s">
        <v>96</v>
      </c>
      <c r="D17" s="74"/>
      <c r="E17" s="57" t="s">
        <v>97</v>
      </c>
      <c r="F17" s="74"/>
      <c r="G17" s="57" t="s">
        <v>98</v>
      </c>
      <c r="H17" s="56"/>
    </row>
    <row r="18" spans="1:8" ht="22.5" customHeight="1">
      <c r="A18" s="76"/>
      <c r="B18" s="89"/>
      <c r="C18" s="73" t="s">
        <v>99</v>
      </c>
      <c r="D18" s="74"/>
      <c r="E18" s="57" t="s">
        <v>100</v>
      </c>
      <c r="F18" s="74"/>
      <c r="G18" s="57" t="s">
        <v>101</v>
      </c>
      <c r="H18" s="56"/>
    </row>
    <row r="19" spans="1:8" ht="22.5" customHeight="1">
      <c r="A19" s="59"/>
      <c r="B19" s="90"/>
      <c r="C19" s="73" t="s">
        <v>102</v>
      </c>
      <c r="D19" s="74"/>
      <c r="E19" s="57" t="s">
        <v>103</v>
      </c>
      <c r="F19" s="74"/>
      <c r="G19" s="57" t="s">
        <v>104</v>
      </c>
      <c r="H19" s="56"/>
    </row>
    <row r="20" spans="1:8" ht="22.5" customHeight="1">
      <c r="A20" s="59"/>
      <c r="B20" s="89"/>
      <c r="C20" s="73" t="s">
        <v>105</v>
      </c>
      <c r="D20" s="74"/>
      <c r="E20" s="57" t="s">
        <v>106</v>
      </c>
      <c r="F20" s="74"/>
      <c r="G20" s="57" t="s">
        <v>107</v>
      </c>
      <c r="H20" s="56"/>
    </row>
    <row r="21" spans="1:8" ht="22.5" customHeight="1">
      <c r="A21" s="25"/>
      <c r="B21" s="89"/>
      <c r="C21" s="73" t="s">
        <v>108</v>
      </c>
      <c r="D21" s="74"/>
      <c r="E21" s="57" t="s">
        <v>109</v>
      </c>
      <c r="F21" s="74"/>
      <c r="G21" s="57" t="s">
        <v>110</v>
      </c>
      <c r="H21" s="74"/>
    </row>
    <row r="22" spans="1:8" ht="22.5" customHeight="1">
      <c r="A22" s="24"/>
      <c r="B22" s="89"/>
      <c r="C22" s="73" t="s">
        <v>111</v>
      </c>
      <c r="D22" s="74"/>
      <c r="E22" s="57" t="s">
        <v>112</v>
      </c>
      <c r="F22" s="74"/>
      <c r="G22" s="57"/>
      <c r="H22" s="56"/>
    </row>
    <row r="23" spans="1:8" ht="22.5" customHeight="1">
      <c r="A23" s="77"/>
      <c r="B23" s="89"/>
      <c r="C23" s="73" t="s">
        <v>113</v>
      </c>
      <c r="D23" s="74"/>
      <c r="E23" s="61" t="s">
        <v>114</v>
      </c>
      <c r="F23" s="74"/>
      <c r="G23" s="61"/>
      <c r="H23" s="56"/>
    </row>
    <row r="24" spans="1:8" ht="22.5" customHeight="1">
      <c r="A24" s="77"/>
      <c r="B24" s="89"/>
      <c r="C24" s="73" t="s">
        <v>115</v>
      </c>
      <c r="D24" s="74"/>
      <c r="E24" s="61" t="s">
        <v>116</v>
      </c>
      <c r="F24" s="74"/>
      <c r="G24" s="61"/>
      <c r="H24" s="56"/>
    </row>
    <row r="25" spans="1:8" ht="22.5" customHeight="1">
      <c r="A25" s="77"/>
      <c r="B25" s="89"/>
      <c r="C25" s="73" t="s">
        <v>117</v>
      </c>
      <c r="D25" s="74"/>
      <c r="E25" s="61" t="s">
        <v>118</v>
      </c>
      <c r="F25" s="74"/>
      <c r="G25" s="61"/>
      <c r="H25" s="56"/>
    </row>
    <row r="26" spans="1:8" ht="22.5" customHeight="1">
      <c r="A26" s="77"/>
      <c r="B26" s="89"/>
      <c r="C26" s="73" t="s">
        <v>119</v>
      </c>
      <c r="D26" s="74"/>
      <c r="E26" s="61"/>
      <c r="F26" s="74"/>
      <c r="G26" s="61"/>
      <c r="H26" s="56"/>
    </row>
    <row r="27" spans="1:8" ht="22.5" customHeight="1">
      <c r="A27" s="24"/>
      <c r="B27" s="90"/>
      <c r="C27" s="73" t="s">
        <v>120</v>
      </c>
      <c r="D27" s="74"/>
      <c r="E27" s="57"/>
      <c r="F27" s="74"/>
      <c r="G27" s="57"/>
      <c r="H27" s="56"/>
    </row>
    <row r="28" spans="1:8" ht="22.5" customHeight="1">
      <c r="A28" s="77"/>
      <c r="B28" s="89"/>
      <c r="C28" s="73" t="s">
        <v>121</v>
      </c>
      <c r="D28" s="74"/>
      <c r="E28" s="57"/>
      <c r="F28" s="74"/>
      <c r="G28" s="57"/>
      <c r="H28" s="56"/>
    </row>
    <row r="29" spans="1:8" ht="22.5" customHeight="1">
      <c r="A29" s="24"/>
      <c r="B29" s="90"/>
      <c r="C29" s="73" t="s">
        <v>122</v>
      </c>
      <c r="D29" s="74"/>
      <c r="E29" s="57"/>
      <c r="F29" s="74"/>
      <c r="G29" s="57"/>
      <c r="H29" s="56"/>
    </row>
    <row r="30" spans="1:8" ht="22.5" customHeight="1">
      <c r="A30" s="24"/>
      <c r="B30" s="89"/>
      <c r="C30" s="73" t="s">
        <v>123</v>
      </c>
      <c r="D30" s="74"/>
      <c r="E30" s="57"/>
      <c r="F30" s="74"/>
      <c r="G30" s="57"/>
      <c r="H30" s="56"/>
    </row>
    <row r="31" spans="1:8" ht="22.5" customHeight="1">
      <c r="A31" s="24"/>
      <c r="B31" s="89"/>
      <c r="C31" s="73" t="s">
        <v>124</v>
      </c>
      <c r="D31" s="74"/>
      <c r="E31" s="57"/>
      <c r="F31" s="74"/>
      <c r="G31" s="57"/>
      <c r="H31" s="56"/>
    </row>
    <row r="32" spans="1:8" ht="22.5" customHeight="1">
      <c r="A32" s="24"/>
      <c r="B32" s="89"/>
      <c r="C32" s="73" t="s">
        <v>125</v>
      </c>
      <c r="D32" s="74"/>
      <c r="E32" s="57"/>
      <c r="F32" s="74"/>
      <c r="G32" s="57"/>
      <c r="H32" s="56"/>
    </row>
    <row r="33" spans="1:8" ht="22.5" customHeight="1">
      <c r="A33" s="24"/>
      <c r="B33" s="89"/>
      <c r="C33" s="73" t="s">
        <v>126</v>
      </c>
      <c r="D33" s="74"/>
      <c r="E33" s="57"/>
      <c r="F33" s="74"/>
      <c r="G33" s="57"/>
      <c r="H33" s="56"/>
    </row>
    <row r="34" spans="1:8" ht="22.5" customHeight="1">
      <c r="A34" s="25"/>
      <c r="B34" s="89"/>
      <c r="C34" s="73" t="s">
        <v>127</v>
      </c>
      <c r="D34" s="74"/>
      <c r="E34" s="57"/>
      <c r="F34" s="74"/>
      <c r="G34" s="57"/>
      <c r="H34" s="56"/>
    </row>
    <row r="35" spans="1:8" ht="22.5" customHeight="1">
      <c r="A35" s="24"/>
      <c r="B35" s="89"/>
      <c r="C35" s="73" t="s">
        <v>128</v>
      </c>
      <c r="D35" s="74"/>
      <c r="E35" s="57"/>
      <c r="F35" s="74"/>
      <c r="G35" s="57"/>
      <c r="H35" s="56"/>
    </row>
    <row r="36" spans="1:8" ht="22.5" customHeight="1">
      <c r="A36" s="24"/>
      <c r="B36" s="89"/>
      <c r="C36" s="55"/>
      <c r="D36" s="91"/>
      <c r="E36" s="57"/>
      <c r="F36" s="74"/>
      <c r="G36" s="57"/>
      <c r="H36" s="56"/>
    </row>
    <row r="37" spans="1:8" ht="26.25" customHeight="1">
      <c r="A37" s="24"/>
      <c r="B37" s="89"/>
      <c r="C37" s="55"/>
      <c r="D37" s="91"/>
      <c r="E37" s="57"/>
      <c r="F37" s="74"/>
      <c r="G37" s="57"/>
      <c r="H37" s="63"/>
    </row>
    <row r="38" spans="1:8" ht="22.5" customHeight="1">
      <c r="A38" s="52" t="s">
        <v>129</v>
      </c>
      <c r="B38" s="74">
        <v>1259.69</v>
      </c>
      <c r="C38" s="52" t="s">
        <v>130</v>
      </c>
      <c r="D38" s="74">
        <v>1259.69</v>
      </c>
      <c r="E38" s="52" t="s">
        <v>130</v>
      </c>
      <c r="F38" s="74">
        <v>1259.69</v>
      </c>
      <c r="G38" s="52" t="s">
        <v>130</v>
      </c>
      <c r="H38" s="74">
        <v>1259.69</v>
      </c>
    </row>
    <row r="39" spans="1:8" ht="22.5" customHeight="1">
      <c r="A39" s="42" t="s">
        <v>131</v>
      </c>
      <c r="B39" s="89"/>
      <c r="C39" s="76" t="s">
        <v>132</v>
      </c>
      <c r="D39" s="74"/>
      <c r="E39" s="76" t="s">
        <v>132</v>
      </c>
      <c r="F39" s="74"/>
      <c r="G39" s="76" t="s">
        <v>132</v>
      </c>
      <c r="H39" s="63"/>
    </row>
    <row r="40" spans="1:8" ht="22.5" customHeight="1">
      <c r="A40" s="42" t="s">
        <v>133</v>
      </c>
      <c r="B40" s="89"/>
      <c r="C40" s="44" t="s">
        <v>134</v>
      </c>
      <c r="D40" s="74"/>
      <c r="E40" s="44" t="s">
        <v>134</v>
      </c>
      <c r="F40" s="74"/>
      <c r="G40" s="44" t="s">
        <v>134</v>
      </c>
      <c r="H40" s="56"/>
    </row>
    <row r="41" spans="1:8" ht="22.5" customHeight="1">
      <c r="A41" s="42" t="s">
        <v>135</v>
      </c>
      <c r="B41" s="92"/>
      <c r="C41" s="79"/>
      <c r="D41" s="91"/>
      <c r="E41" s="24"/>
      <c r="F41" s="74"/>
      <c r="G41" s="24"/>
      <c r="H41" s="62"/>
    </row>
    <row r="42" spans="1:8" ht="22.5" customHeight="1">
      <c r="A42" s="42" t="s">
        <v>136</v>
      </c>
      <c r="B42" s="89"/>
      <c r="C42" s="79"/>
      <c r="D42" s="91"/>
      <c r="E42" s="25"/>
      <c r="F42" s="74"/>
      <c r="G42" s="25"/>
      <c r="H42" s="62"/>
    </row>
    <row r="43" spans="1:8" ht="22.5" customHeight="1">
      <c r="A43" s="42" t="s">
        <v>137</v>
      </c>
      <c r="B43" s="89"/>
      <c r="C43" s="79"/>
      <c r="D43" s="93"/>
      <c r="E43" s="24"/>
      <c r="F43" s="74"/>
      <c r="G43" s="24"/>
      <c r="H43" s="62"/>
    </row>
    <row r="44" spans="1:8" ht="21" customHeight="1">
      <c r="A44" s="24"/>
      <c r="B44" s="89"/>
      <c r="C44" s="25"/>
      <c r="D44" s="93"/>
      <c r="E44" s="25"/>
      <c r="F44" s="74"/>
      <c r="G44" s="25"/>
      <c r="H44" s="80"/>
    </row>
    <row r="45" spans="1:8" ht="22.5" customHeight="1">
      <c r="A45" s="51" t="s">
        <v>138</v>
      </c>
      <c r="B45" s="74">
        <v>1259.69</v>
      </c>
      <c r="C45" s="81" t="s">
        <v>139</v>
      </c>
      <c r="D45" s="74">
        <v>1259.69</v>
      </c>
      <c r="E45" s="51" t="s">
        <v>139</v>
      </c>
      <c r="F45" s="74">
        <v>1259.69</v>
      </c>
      <c r="G45" s="51" t="s">
        <v>139</v>
      </c>
      <c r="H45" s="74">
        <v>1259.69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166666666666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showGridLines="0" showZeros="0" workbookViewId="0">
      <selection activeCell="C8" sqref="C7:D8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9" t="s">
        <v>12</v>
      </c>
      <c r="B1" s="19"/>
    </row>
    <row r="2" spans="1:15" ht="35.25" customHeight="1">
      <c r="A2" s="116" t="s">
        <v>13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82"/>
    </row>
    <row r="3" spans="1:15" ht="21.75" customHeight="1">
      <c r="N3" s="29" t="s">
        <v>48</v>
      </c>
    </row>
    <row r="4" spans="1:15" ht="18" customHeight="1">
      <c r="A4" s="121" t="s">
        <v>140</v>
      </c>
      <c r="B4" s="121" t="s">
        <v>141</v>
      </c>
      <c r="C4" s="117" t="s">
        <v>142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5" ht="22.5" customHeight="1">
      <c r="A5" s="121"/>
      <c r="B5" s="121"/>
      <c r="C5" s="120" t="s">
        <v>143</v>
      </c>
      <c r="D5" s="120" t="s">
        <v>144</v>
      </c>
      <c r="E5" s="120"/>
      <c r="F5" s="120" t="s">
        <v>145</v>
      </c>
      <c r="G5" s="120" t="s">
        <v>146</v>
      </c>
      <c r="H5" s="120" t="s">
        <v>147</v>
      </c>
      <c r="I5" s="120" t="s">
        <v>148</v>
      </c>
      <c r="J5" s="120" t="s">
        <v>149</v>
      </c>
      <c r="K5" s="120" t="s">
        <v>131</v>
      </c>
      <c r="L5" s="120" t="s">
        <v>135</v>
      </c>
      <c r="M5" s="120" t="s">
        <v>133</v>
      </c>
      <c r="N5" s="120" t="s">
        <v>150</v>
      </c>
    </row>
    <row r="6" spans="1:15" ht="33.950000000000003" customHeight="1">
      <c r="A6" s="121"/>
      <c r="B6" s="121"/>
      <c r="C6" s="120"/>
      <c r="D6" s="20" t="s">
        <v>151</v>
      </c>
      <c r="E6" s="20" t="s">
        <v>152</v>
      </c>
      <c r="F6" s="120"/>
      <c r="G6" s="120"/>
      <c r="H6" s="120"/>
      <c r="I6" s="120"/>
      <c r="J6" s="120"/>
      <c r="K6" s="120"/>
      <c r="L6" s="120"/>
      <c r="M6" s="120"/>
      <c r="N6" s="120"/>
    </row>
    <row r="7" spans="1:15" ht="15.95" customHeight="1">
      <c r="A7" s="22" t="s">
        <v>153</v>
      </c>
      <c r="B7" s="22" t="s">
        <v>154</v>
      </c>
      <c r="C7" s="39">
        <f>SUM(C8:C10)</f>
        <v>1259.69</v>
      </c>
      <c r="D7" s="39">
        <f>SUM(D8:D10)</f>
        <v>1259.69</v>
      </c>
      <c r="E7" s="39">
        <f>SUM(E8:E10)</f>
        <v>0</v>
      </c>
      <c r="F7" s="39">
        <f t="shared" ref="F7:L7" si="0">SUM(F8:F10)</f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3"/>
      <c r="N7" s="23"/>
    </row>
    <row r="8" spans="1:15" ht="15.95" customHeight="1">
      <c r="A8" s="22" t="s">
        <v>155</v>
      </c>
      <c r="B8" s="22" t="s">
        <v>156</v>
      </c>
      <c r="C8" s="39">
        <v>629.49</v>
      </c>
      <c r="D8" s="39">
        <v>629.49</v>
      </c>
      <c r="E8" s="39"/>
      <c r="F8" s="39"/>
      <c r="G8" s="26"/>
      <c r="H8" s="26"/>
      <c r="I8" s="26"/>
      <c r="J8" s="26"/>
      <c r="K8" s="26"/>
      <c r="L8" s="26"/>
      <c r="M8" s="26"/>
      <c r="N8" s="26"/>
    </row>
    <row r="9" spans="1:15" ht="15.95" customHeight="1">
      <c r="A9" s="22" t="s">
        <v>157</v>
      </c>
      <c r="B9" s="22" t="s">
        <v>158</v>
      </c>
      <c r="C9" s="39">
        <v>106.47</v>
      </c>
      <c r="D9" s="39">
        <v>106.47</v>
      </c>
      <c r="E9" s="39"/>
      <c r="F9" s="39"/>
      <c r="G9" s="26"/>
      <c r="H9" s="26"/>
      <c r="I9" s="26"/>
      <c r="J9" s="26"/>
      <c r="K9" s="26"/>
      <c r="L9" s="26"/>
      <c r="M9" s="26"/>
      <c r="N9" s="26"/>
    </row>
    <row r="10" spans="1:15" ht="15.95" customHeight="1">
      <c r="A10" s="22" t="s">
        <v>159</v>
      </c>
      <c r="B10" s="22" t="s">
        <v>160</v>
      </c>
      <c r="C10" s="39">
        <v>523.73</v>
      </c>
      <c r="D10" s="39">
        <v>523.73</v>
      </c>
      <c r="E10" s="39"/>
      <c r="F10" s="39"/>
      <c r="G10" s="26"/>
      <c r="H10" s="26"/>
      <c r="I10" s="83"/>
      <c r="J10" s="83"/>
      <c r="K10" s="83"/>
      <c r="L10" s="83"/>
      <c r="M10" s="26"/>
      <c r="N10" s="26"/>
    </row>
    <row r="11" spans="1:15" ht="15.95" customHeight="1">
      <c r="A11" s="26"/>
      <c r="B11" s="26"/>
      <c r="C11" s="26"/>
      <c r="D11" s="26"/>
      <c r="E11" s="26"/>
      <c r="F11" s="26"/>
      <c r="G11" s="83"/>
      <c r="H11" s="83"/>
      <c r="I11" s="83"/>
      <c r="J11" s="83"/>
      <c r="K11" s="83"/>
      <c r="L11" s="83"/>
      <c r="M11" s="26"/>
      <c r="N11" s="26"/>
    </row>
    <row r="12" spans="1:15" ht="12.75" customHeight="1">
      <c r="B12" s="19"/>
      <c r="C12" s="19"/>
      <c r="D12" s="19"/>
      <c r="E12" s="19"/>
      <c r="F12" s="19"/>
      <c r="G12" s="19"/>
      <c r="H12" s="19"/>
      <c r="M12" s="19"/>
      <c r="N12" s="19"/>
      <c r="O12" s="19"/>
    </row>
    <row r="13" spans="1:15" ht="12.75" customHeight="1">
      <c r="B13" s="19"/>
      <c r="C13" s="19"/>
      <c r="D13" s="19"/>
      <c r="E13" s="19"/>
      <c r="F13" s="19"/>
      <c r="G13" s="19"/>
      <c r="M13" s="19"/>
      <c r="N13" s="19"/>
      <c r="O13" s="19"/>
    </row>
    <row r="14" spans="1:15" ht="12.75" customHeight="1">
      <c r="C14" s="19"/>
      <c r="D14" s="19"/>
      <c r="E14" s="19"/>
      <c r="M14" s="19"/>
      <c r="N14" s="19"/>
      <c r="O14" s="19"/>
    </row>
    <row r="15" spans="1:15" ht="12.75" customHeight="1">
      <c r="C15" s="19"/>
      <c r="D15" s="19"/>
      <c r="E15" s="19"/>
      <c r="F15" s="19"/>
      <c r="K15" s="19"/>
      <c r="M15" s="19"/>
      <c r="N15" s="19"/>
      <c r="O15" s="19"/>
    </row>
    <row r="16" spans="1:15" ht="12.75" customHeight="1">
      <c r="F16" s="19"/>
      <c r="L16" s="19"/>
      <c r="M16" s="19"/>
      <c r="N16" s="19"/>
      <c r="O16" s="19"/>
    </row>
    <row r="17" spans="12:15" ht="12.75" customHeight="1">
      <c r="L17" s="19"/>
      <c r="M17" s="19"/>
      <c r="N17" s="19"/>
      <c r="O17" s="19"/>
    </row>
    <row r="18" spans="12:15" ht="12.75" customHeight="1">
      <c r="L18" s="19"/>
      <c r="N18" s="19"/>
    </row>
    <row r="19" spans="12:15" ht="12.75" customHeight="1">
      <c r="L19" s="19"/>
      <c r="M19" s="19"/>
      <c r="N19" s="19"/>
    </row>
    <row r="20" spans="12:15" ht="12.75" customHeight="1">
      <c r="M20" s="19"/>
      <c r="N20" s="1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showGridLines="0" showZeros="0" zoomScale="125" zoomScaleNormal="125" workbookViewId="0">
      <selection activeCell="C8" sqref="C8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9" t="s">
        <v>14</v>
      </c>
      <c r="B1" s="19"/>
    </row>
    <row r="2" spans="1:13" ht="35.25" customHeight="1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82"/>
    </row>
    <row r="3" spans="1:13" ht="21.75" customHeight="1">
      <c r="L3" s="29" t="s">
        <v>48</v>
      </c>
    </row>
    <row r="4" spans="1:13" ht="15" customHeight="1">
      <c r="A4" s="121" t="s">
        <v>140</v>
      </c>
      <c r="B4" s="121" t="s">
        <v>141</v>
      </c>
      <c r="C4" s="121" t="s">
        <v>142</v>
      </c>
      <c r="D4" s="121"/>
      <c r="E4" s="121"/>
      <c r="F4" s="121"/>
      <c r="G4" s="121"/>
      <c r="H4" s="121"/>
      <c r="I4" s="121"/>
      <c r="J4" s="121"/>
      <c r="K4" s="121"/>
      <c r="L4" s="121"/>
    </row>
    <row r="5" spans="1:13" ht="30" customHeight="1">
      <c r="A5" s="121"/>
      <c r="B5" s="121"/>
      <c r="C5" s="120" t="s">
        <v>143</v>
      </c>
      <c r="D5" s="120" t="s">
        <v>161</v>
      </c>
      <c r="E5" s="120"/>
      <c r="F5" s="120" t="s">
        <v>145</v>
      </c>
      <c r="G5" s="120" t="s">
        <v>147</v>
      </c>
      <c r="H5" s="120" t="s">
        <v>148</v>
      </c>
      <c r="I5" s="120" t="s">
        <v>149</v>
      </c>
      <c r="J5" s="120" t="s">
        <v>133</v>
      </c>
      <c r="K5" s="120" t="s">
        <v>150</v>
      </c>
      <c r="L5" s="120" t="s">
        <v>135</v>
      </c>
    </row>
    <row r="6" spans="1:13" ht="40.5" customHeight="1">
      <c r="A6" s="121"/>
      <c r="B6" s="121"/>
      <c r="C6" s="120"/>
      <c r="D6" s="20" t="s">
        <v>151</v>
      </c>
      <c r="E6" s="20" t="s">
        <v>162</v>
      </c>
      <c r="F6" s="120"/>
      <c r="G6" s="120"/>
      <c r="H6" s="120"/>
      <c r="I6" s="120"/>
      <c r="J6" s="120"/>
      <c r="K6" s="120"/>
      <c r="L6" s="120"/>
    </row>
    <row r="7" spans="1:13" ht="12.75" customHeight="1">
      <c r="A7" s="22" t="s">
        <v>153</v>
      </c>
      <c r="B7" s="22" t="s">
        <v>154</v>
      </c>
      <c r="C7" s="26">
        <f>SUM(C8:C10)</f>
        <v>1259.69</v>
      </c>
      <c r="D7" s="26">
        <f>SUM(D8:D10)</f>
        <v>1259.69</v>
      </c>
      <c r="E7" s="23"/>
      <c r="F7" s="23"/>
      <c r="G7" s="23"/>
      <c r="H7" s="23"/>
      <c r="I7" s="23"/>
      <c r="J7" s="23"/>
      <c r="K7" s="23"/>
      <c r="L7" s="23"/>
    </row>
    <row r="8" spans="1:13" ht="12.75" customHeight="1">
      <c r="A8" s="22" t="s">
        <v>155</v>
      </c>
      <c r="B8" s="22" t="s">
        <v>156</v>
      </c>
      <c r="C8" s="26">
        <v>629.49</v>
      </c>
      <c r="D8" s="26">
        <v>629.49</v>
      </c>
      <c r="E8" s="26"/>
      <c r="F8" s="25"/>
      <c r="G8" s="25"/>
      <c r="H8" s="25"/>
      <c r="I8" s="25"/>
      <c r="J8" s="25"/>
      <c r="K8" s="25"/>
      <c r="L8" s="25"/>
    </row>
    <row r="9" spans="1:13" ht="12.75" customHeight="1">
      <c r="A9" s="22" t="s">
        <v>157</v>
      </c>
      <c r="B9" s="22" t="s">
        <v>158</v>
      </c>
      <c r="C9" s="26">
        <v>106.47</v>
      </c>
      <c r="D9" s="26">
        <v>106.47</v>
      </c>
      <c r="E9" s="26"/>
      <c r="F9" s="25"/>
      <c r="G9" s="25"/>
      <c r="H9" s="25"/>
      <c r="I9" s="25"/>
      <c r="J9" s="25"/>
      <c r="K9" s="25"/>
      <c r="L9" s="25"/>
    </row>
    <row r="10" spans="1:13" ht="12.75" customHeight="1">
      <c r="A10" s="22" t="s">
        <v>159</v>
      </c>
      <c r="B10" s="22" t="s">
        <v>160</v>
      </c>
      <c r="C10" s="26">
        <v>523.73</v>
      </c>
      <c r="D10" s="26">
        <v>523.73</v>
      </c>
      <c r="E10" s="26"/>
      <c r="F10" s="25"/>
      <c r="G10" s="25"/>
      <c r="H10" s="25"/>
      <c r="I10" s="25"/>
      <c r="J10" s="25"/>
      <c r="K10" s="25"/>
      <c r="L10" s="25"/>
    </row>
    <row r="11" spans="1:13" ht="12.75" customHeight="1">
      <c r="A11" s="25"/>
      <c r="B11" s="25"/>
      <c r="C11" s="25"/>
      <c r="D11" s="25"/>
      <c r="E11" s="25"/>
      <c r="F11" s="25"/>
      <c r="G11" s="24"/>
      <c r="H11" s="24"/>
      <c r="I11" s="25"/>
      <c r="J11" s="25"/>
      <c r="K11" s="25"/>
      <c r="L11" s="25"/>
    </row>
    <row r="12" spans="1:13" ht="12.75" customHeight="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2.75" customHeight="1">
      <c r="B13" s="19"/>
      <c r="C13" s="19"/>
      <c r="D13" s="19"/>
      <c r="E13" s="19"/>
      <c r="F13" s="19"/>
      <c r="G13" s="19"/>
      <c r="I13" s="19"/>
      <c r="J13" s="19"/>
      <c r="K13" s="19"/>
      <c r="M13" s="19"/>
    </row>
    <row r="14" spans="1:13" ht="12.75" customHeight="1">
      <c r="C14" s="19"/>
      <c r="D14" s="19"/>
      <c r="E14" s="19"/>
      <c r="I14" s="19"/>
      <c r="J14" s="19"/>
      <c r="K14" s="19"/>
      <c r="M14" s="19"/>
    </row>
    <row r="15" spans="1:13" ht="12.75" customHeight="1">
      <c r="C15" s="19"/>
      <c r="D15" s="19"/>
      <c r="E15" s="19"/>
      <c r="F15" s="19"/>
      <c r="I15" s="19"/>
      <c r="J15" s="19"/>
      <c r="K15" s="19"/>
      <c r="M15" s="19"/>
    </row>
    <row r="16" spans="1:13" ht="12.75" customHeight="1">
      <c r="F16" s="19"/>
      <c r="I16" s="19"/>
      <c r="J16" s="19"/>
      <c r="K16" s="1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92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H8" sqref="H8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5" t="s">
        <v>16</v>
      </c>
      <c r="B1" s="46"/>
      <c r="C1" s="46"/>
      <c r="D1" s="46"/>
      <c r="E1" s="46"/>
      <c r="F1" s="46"/>
      <c r="G1" s="46"/>
      <c r="H1" s="47"/>
    </row>
    <row r="2" spans="1:10" ht="22.5" customHeight="1">
      <c r="A2" s="111" t="s">
        <v>17</v>
      </c>
      <c r="B2" s="111"/>
      <c r="C2" s="111"/>
      <c r="D2" s="111"/>
      <c r="E2" s="111"/>
      <c r="F2" s="111"/>
      <c r="G2" s="111"/>
      <c r="H2" s="111"/>
    </row>
    <row r="3" spans="1:10" ht="22.5" customHeight="1">
      <c r="A3" s="112"/>
      <c r="B3" s="112"/>
      <c r="C3" s="48"/>
      <c r="D3" s="48"/>
      <c r="E3" s="49"/>
      <c r="F3" s="49"/>
      <c r="G3" s="49"/>
      <c r="H3" s="50" t="s">
        <v>48</v>
      </c>
    </row>
    <row r="4" spans="1:10" ht="22.5" customHeight="1">
      <c r="A4" s="114" t="s">
        <v>49</v>
      </c>
      <c r="B4" s="114"/>
      <c r="C4" s="114" t="s">
        <v>50</v>
      </c>
      <c r="D4" s="114"/>
      <c r="E4" s="114"/>
      <c r="F4" s="114"/>
      <c r="G4" s="114"/>
      <c r="H4" s="114"/>
    </row>
    <row r="5" spans="1:10" ht="22.5" customHeight="1">
      <c r="A5" s="51" t="s">
        <v>51</v>
      </c>
      <c r="B5" s="51" t="s">
        <v>52</v>
      </c>
      <c r="C5" s="51" t="s">
        <v>53</v>
      </c>
      <c r="D5" s="52" t="s">
        <v>52</v>
      </c>
      <c r="E5" s="51" t="s">
        <v>54</v>
      </c>
      <c r="F5" s="51" t="s">
        <v>52</v>
      </c>
      <c r="G5" s="51" t="s">
        <v>55</v>
      </c>
      <c r="H5" s="51" t="s">
        <v>52</v>
      </c>
    </row>
    <row r="6" spans="1:10" ht="22.5" customHeight="1">
      <c r="A6" s="72" t="s">
        <v>163</v>
      </c>
      <c r="B6" s="39">
        <v>1259.69</v>
      </c>
      <c r="C6" s="72" t="s">
        <v>163</v>
      </c>
      <c r="D6" s="39">
        <v>1259.69</v>
      </c>
      <c r="E6" s="57" t="s">
        <v>163</v>
      </c>
      <c r="F6" s="39">
        <v>1259.69</v>
      </c>
      <c r="G6" s="57" t="s">
        <v>163</v>
      </c>
      <c r="H6" s="39">
        <v>1259.69</v>
      </c>
    </row>
    <row r="7" spans="1:10" ht="22.5" customHeight="1">
      <c r="A7" s="53" t="s">
        <v>164</v>
      </c>
      <c r="B7" s="39">
        <v>1259.69</v>
      </c>
      <c r="C7" s="73" t="s">
        <v>58</v>
      </c>
      <c r="D7" s="56"/>
      <c r="E7" s="57" t="s">
        <v>59</v>
      </c>
      <c r="F7" s="74">
        <v>1131.75</v>
      </c>
      <c r="G7" s="57" t="s">
        <v>60</v>
      </c>
      <c r="H7" s="74">
        <v>1059.8499999999999</v>
      </c>
    </row>
    <row r="8" spans="1:10" ht="22.5" customHeight="1">
      <c r="A8" s="75" t="s">
        <v>165</v>
      </c>
      <c r="B8" s="26">
        <f>SUM(B9:B12)</f>
        <v>0</v>
      </c>
      <c r="C8" s="73" t="s">
        <v>62</v>
      </c>
      <c r="D8" s="56"/>
      <c r="E8" s="57" t="s">
        <v>63</v>
      </c>
      <c r="F8" s="74">
        <v>1059.8499999999999</v>
      </c>
      <c r="G8" s="57" t="s">
        <v>64</v>
      </c>
      <c r="H8" s="74">
        <v>174.02</v>
      </c>
      <c r="J8" s="19"/>
    </row>
    <row r="9" spans="1:10" ht="22.5" customHeight="1">
      <c r="A9" s="53" t="s">
        <v>166</v>
      </c>
      <c r="B9" s="56"/>
      <c r="C9" s="73" t="s">
        <v>66</v>
      </c>
      <c r="D9" s="56"/>
      <c r="E9" s="57" t="s">
        <v>67</v>
      </c>
      <c r="F9" s="74">
        <v>46.08</v>
      </c>
      <c r="G9" s="57" t="s">
        <v>68</v>
      </c>
      <c r="H9" s="56"/>
    </row>
    <row r="10" spans="1:10" ht="22.5" customHeight="1">
      <c r="A10" s="53" t="s">
        <v>167</v>
      </c>
      <c r="B10" s="56"/>
      <c r="C10" s="73" t="s">
        <v>70</v>
      </c>
      <c r="D10" s="39">
        <v>1259.69</v>
      </c>
      <c r="E10" s="57" t="s">
        <v>71</v>
      </c>
      <c r="F10" s="74">
        <v>25.82</v>
      </c>
      <c r="G10" s="57" t="s">
        <v>72</v>
      </c>
      <c r="H10" s="56"/>
    </row>
    <row r="11" spans="1:10" ht="22.5" customHeight="1">
      <c r="A11" s="53"/>
      <c r="B11" s="56"/>
      <c r="C11" s="73" t="s">
        <v>74</v>
      </c>
      <c r="D11" s="74"/>
      <c r="E11" s="57" t="s">
        <v>75</v>
      </c>
      <c r="F11" s="74"/>
      <c r="G11" s="57" t="s">
        <v>76</v>
      </c>
      <c r="H11" s="56"/>
    </row>
    <row r="12" spans="1:10" ht="22.5" customHeight="1">
      <c r="A12" s="53"/>
      <c r="B12" s="56"/>
      <c r="C12" s="73" t="s">
        <v>78</v>
      </c>
      <c r="D12" s="74"/>
      <c r="E12" s="57" t="s">
        <v>79</v>
      </c>
      <c r="F12" s="74">
        <v>127.94</v>
      </c>
      <c r="G12" s="57" t="s">
        <v>80</v>
      </c>
      <c r="H12" s="56"/>
    </row>
    <row r="13" spans="1:10" ht="22.5" customHeight="1">
      <c r="A13" s="53"/>
      <c r="B13" s="56"/>
      <c r="C13" s="73" t="s">
        <v>82</v>
      </c>
      <c r="D13" s="56"/>
      <c r="E13" s="57" t="s">
        <v>63</v>
      </c>
      <c r="F13" s="56"/>
      <c r="G13" s="57" t="s">
        <v>83</v>
      </c>
      <c r="H13" s="56"/>
    </row>
    <row r="14" spans="1:10" ht="22.5" customHeight="1">
      <c r="A14" s="53"/>
      <c r="B14" s="56"/>
      <c r="C14" s="73" t="s">
        <v>85</v>
      </c>
      <c r="D14" s="56"/>
      <c r="E14" s="57" t="s">
        <v>67</v>
      </c>
      <c r="F14" s="74">
        <v>127.94</v>
      </c>
      <c r="G14" s="57" t="s">
        <v>86</v>
      </c>
      <c r="H14" s="56"/>
    </row>
    <row r="15" spans="1:10" ht="22.5" customHeight="1">
      <c r="A15" s="76"/>
      <c r="B15" s="56"/>
      <c r="C15" s="73" t="s">
        <v>88</v>
      </c>
      <c r="D15" s="56"/>
      <c r="E15" s="57" t="s">
        <v>89</v>
      </c>
      <c r="F15" s="56"/>
      <c r="G15" s="57" t="s">
        <v>90</v>
      </c>
      <c r="H15" s="74">
        <v>25.82</v>
      </c>
    </row>
    <row r="16" spans="1:10" ht="22.5" customHeight="1">
      <c r="A16" s="76"/>
      <c r="B16" s="56"/>
      <c r="C16" s="73" t="s">
        <v>92</v>
      </c>
      <c r="D16" s="56"/>
      <c r="E16" s="57" t="s">
        <v>93</v>
      </c>
      <c r="F16" s="56"/>
      <c r="G16" s="57" t="s">
        <v>94</v>
      </c>
      <c r="H16" s="56"/>
    </row>
    <row r="17" spans="1:10" ht="22.5" customHeight="1">
      <c r="A17" s="76"/>
      <c r="B17" s="56"/>
      <c r="C17" s="73" t="s">
        <v>96</v>
      </c>
      <c r="D17" s="56"/>
      <c r="E17" s="57" t="s">
        <v>97</v>
      </c>
      <c r="F17" s="56"/>
      <c r="G17" s="57" t="s">
        <v>98</v>
      </c>
      <c r="H17" s="56"/>
    </row>
    <row r="18" spans="1:10" ht="22.5" customHeight="1">
      <c r="A18" s="76"/>
      <c r="B18" s="54"/>
      <c r="C18" s="73" t="s">
        <v>99</v>
      </c>
      <c r="D18" s="56"/>
      <c r="E18" s="57" t="s">
        <v>100</v>
      </c>
      <c r="F18" s="56"/>
      <c r="G18" s="57" t="s">
        <v>101</v>
      </c>
      <c r="H18" s="56"/>
    </row>
    <row r="19" spans="1:10" ht="22.5" customHeight="1">
      <c r="A19" s="59"/>
      <c r="B19" s="60"/>
      <c r="C19" s="73" t="s">
        <v>102</v>
      </c>
      <c r="D19" s="56"/>
      <c r="E19" s="57" t="s">
        <v>103</v>
      </c>
      <c r="F19" s="56"/>
      <c r="G19" s="57" t="s">
        <v>104</v>
      </c>
      <c r="H19" s="56"/>
    </row>
    <row r="20" spans="1:10" ht="22.5" customHeight="1">
      <c r="A20" s="59"/>
      <c r="B20" s="54"/>
      <c r="C20" s="73" t="s">
        <v>105</v>
      </c>
      <c r="D20" s="56"/>
      <c r="E20" s="57" t="s">
        <v>106</v>
      </c>
      <c r="F20" s="56"/>
      <c r="G20" s="57" t="s">
        <v>107</v>
      </c>
      <c r="H20" s="56"/>
    </row>
    <row r="21" spans="1:10" ht="22.5" customHeight="1">
      <c r="A21" s="25"/>
      <c r="B21" s="54"/>
      <c r="C21" s="73" t="s">
        <v>108</v>
      </c>
      <c r="D21" s="56"/>
      <c r="E21" s="57" t="s">
        <v>109</v>
      </c>
      <c r="F21" s="56"/>
      <c r="G21" s="57" t="s">
        <v>110</v>
      </c>
      <c r="H21" s="56"/>
    </row>
    <row r="22" spans="1:10" ht="22.5" customHeight="1">
      <c r="A22" s="24"/>
      <c r="B22" s="54"/>
      <c r="C22" s="73" t="s">
        <v>111</v>
      </c>
      <c r="D22" s="56"/>
      <c r="E22" s="57" t="s">
        <v>112</v>
      </c>
      <c r="F22" s="56"/>
      <c r="G22" s="57"/>
      <c r="H22" s="56"/>
    </row>
    <row r="23" spans="1:10" ht="22.5" customHeight="1">
      <c r="A23" s="77"/>
      <c r="B23" s="54"/>
      <c r="C23" s="73" t="s">
        <v>113</v>
      </c>
      <c r="D23" s="56"/>
      <c r="E23" s="61" t="s">
        <v>114</v>
      </c>
      <c r="F23" s="56"/>
      <c r="G23" s="61"/>
      <c r="H23" s="56"/>
    </row>
    <row r="24" spans="1:10" ht="22.5" customHeight="1">
      <c r="A24" s="77"/>
      <c r="B24" s="54"/>
      <c r="C24" s="73" t="s">
        <v>115</v>
      </c>
      <c r="D24" s="56"/>
      <c r="E24" s="61" t="s">
        <v>116</v>
      </c>
      <c r="F24" s="56"/>
      <c r="G24" s="61"/>
      <c r="H24" s="56"/>
    </row>
    <row r="25" spans="1:10" ht="22.5" customHeight="1">
      <c r="A25" s="77"/>
      <c r="B25" s="54"/>
      <c r="C25" s="73" t="s">
        <v>117</v>
      </c>
      <c r="D25" s="56"/>
      <c r="E25" s="61" t="s">
        <v>118</v>
      </c>
      <c r="F25" s="56"/>
      <c r="G25" s="61"/>
      <c r="H25" s="56"/>
      <c r="I25" s="19"/>
    </row>
    <row r="26" spans="1:10" ht="22.5" customHeight="1">
      <c r="A26" s="77"/>
      <c r="B26" s="54"/>
      <c r="C26" s="73" t="s">
        <v>119</v>
      </c>
      <c r="D26" s="56"/>
      <c r="E26" s="57"/>
      <c r="F26" s="57"/>
      <c r="G26" s="57"/>
      <c r="H26" s="56"/>
      <c r="I26" s="19"/>
      <c r="J26" s="19"/>
    </row>
    <row r="27" spans="1:10" ht="22.5" customHeight="1">
      <c r="A27" s="24"/>
      <c r="B27" s="60"/>
      <c r="C27" s="73" t="s">
        <v>120</v>
      </c>
      <c r="D27" s="56"/>
      <c r="E27" s="78"/>
      <c r="F27" s="57"/>
      <c r="G27" s="57"/>
      <c r="H27" s="56"/>
      <c r="I27" s="19"/>
      <c r="J27" s="19"/>
    </row>
    <row r="28" spans="1:10" ht="22.5" customHeight="1">
      <c r="A28" s="77"/>
      <c r="B28" s="54"/>
      <c r="C28" s="73" t="s">
        <v>121</v>
      </c>
      <c r="D28" s="56"/>
      <c r="E28" s="57"/>
      <c r="F28" s="57"/>
      <c r="G28" s="57"/>
      <c r="H28" s="56"/>
      <c r="I28" s="19"/>
      <c r="J28" s="19"/>
    </row>
    <row r="29" spans="1:10" ht="22.5" customHeight="1">
      <c r="A29" s="24"/>
      <c r="B29" s="60"/>
      <c r="C29" s="73" t="s">
        <v>122</v>
      </c>
      <c r="D29" s="56"/>
      <c r="E29" s="57"/>
      <c r="F29" s="57"/>
      <c r="G29" s="57"/>
      <c r="H29" s="56"/>
      <c r="I29" s="19"/>
      <c r="J29" s="19"/>
    </row>
    <row r="30" spans="1:10" ht="22.5" customHeight="1">
      <c r="A30" s="24"/>
      <c r="B30" s="54"/>
      <c r="C30" s="73" t="s">
        <v>123</v>
      </c>
      <c r="D30" s="56"/>
      <c r="E30" s="57"/>
      <c r="F30" s="57"/>
      <c r="G30" s="57"/>
      <c r="H30" s="56"/>
      <c r="I30" s="19"/>
    </row>
    <row r="31" spans="1:10" ht="22.5" customHeight="1">
      <c r="A31" s="24"/>
      <c r="B31" s="54"/>
      <c r="C31" s="73" t="s">
        <v>124</v>
      </c>
      <c r="D31" s="56"/>
      <c r="E31" s="57"/>
      <c r="F31" s="57"/>
      <c r="G31" s="57"/>
      <c r="H31" s="56"/>
    </row>
    <row r="32" spans="1:10" ht="22.5" customHeight="1">
      <c r="A32" s="24"/>
      <c r="B32" s="54"/>
      <c r="C32" s="73" t="s">
        <v>125</v>
      </c>
      <c r="D32" s="56"/>
      <c r="E32" s="57"/>
      <c r="F32" s="57"/>
      <c r="G32" s="57"/>
      <c r="H32" s="56"/>
    </row>
    <row r="33" spans="1:10" ht="22.5" customHeight="1">
      <c r="A33" s="24"/>
      <c r="B33" s="54"/>
      <c r="C33" s="73" t="s">
        <v>126</v>
      </c>
      <c r="D33" s="56"/>
      <c r="E33" s="57"/>
      <c r="F33" s="57"/>
      <c r="G33" s="57"/>
      <c r="H33" s="56"/>
      <c r="I33" s="19"/>
      <c r="J33" s="19"/>
    </row>
    <row r="34" spans="1:10" ht="22.5" customHeight="1">
      <c r="A34" s="25"/>
      <c r="B34" s="54"/>
      <c r="C34" s="73" t="s">
        <v>127</v>
      </c>
      <c r="D34" s="56"/>
      <c r="E34" s="57"/>
      <c r="F34" s="57"/>
      <c r="G34" s="57"/>
      <c r="H34" s="56"/>
    </row>
    <row r="35" spans="1:10" ht="22.5" customHeight="1">
      <c r="A35" s="24"/>
      <c r="B35" s="54"/>
      <c r="C35" s="73" t="s">
        <v>128</v>
      </c>
      <c r="D35" s="62"/>
      <c r="E35" s="53"/>
      <c r="F35" s="53"/>
      <c r="G35" s="53"/>
      <c r="H35" s="63"/>
    </row>
    <row r="36" spans="1:10" ht="18" customHeight="1">
      <c r="A36" s="52" t="s">
        <v>129</v>
      </c>
      <c r="B36" s="39">
        <v>1259.69</v>
      </c>
      <c r="C36" s="52" t="s">
        <v>130</v>
      </c>
      <c r="D36" s="39">
        <v>1259.69</v>
      </c>
      <c r="E36" s="52" t="s">
        <v>130</v>
      </c>
      <c r="F36" s="39">
        <v>1259.69</v>
      </c>
      <c r="G36" s="52" t="s">
        <v>130</v>
      </c>
      <c r="H36" s="39">
        <v>1259.69</v>
      </c>
    </row>
    <row r="37" spans="1:10" ht="18" customHeight="1">
      <c r="A37" s="73" t="s">
        <v>135</v>
      </c>
      <c r="B37" s="54"/>
      <c r="C37" s="76" t="s">
        <v>132</v>
      </c>
      <c r="D37" s="74"/>
      <c r="E37" s="76" t="s">
        <v>132</v>
      </c>
      <c r="F37" s="74"/>
      <c r="G37" s="76" t="s">
        <v>132</v>
      </c>
      <c r="H37" s="63"/>
    </row>
    <row r="38" spans="1:10" ht="18" customHeight="1">
      <c r="A38" s="73"/>
      <c r="B38" s="54"/>
      <c r="C38" s="59"/>
      <c r="D38" s="56"/>
      <c r="E38" s="59"/>
      <c r="F38" s="59"/>
      <c r="G38" s="59"/>
      <c r="H38" s="56"/>
    </row>
    <row r="39" spans="1:10" ht="22.5" customHeight="1">
      <c r="A39" s="73"/>
      <c r="B39" s="54"/>
      <c r="C39" s="79"/>
      <c r="D39" s="80"/>
      <c r="E39" s="24"/>
      <c r="F39" s="24"/>
      <c r="G39" s="24"/>
      <c r="H39" s="62"/>
    </row>
    <row r="40" spans="1:10" ht="21" customHeight="1">
      <c r="A40" s="24"/>
      <c r="B40" s="54"/>
      <c r="C40" s="25"/>
      <c r="D40" s="80"/>
      <c r="E40" s="25"/>
      <c r="F40" s="25"/>
      <c r="G40" s="25"/>
      <c r="H40" s="80"/>
    </row>
    <row r="41" spans="1:10" ht="18" customHeight="1">
      <c r="A41" s="51" t="s">
        <v>138</v>
      </c>
      <c r="B41" s="39">
        <v>1259.69</v>
      </c>
      <c r="C41" s="81" t="s">
        <v>139</v>
      </c>
      <c r="D41" s="39">
        <v>1259.69</v>
      </c>
      <c r="E41" s="51" t="s">
        <v>139</v>
      </c>
      <c r="F41" s="39">
        <v>1259.69</v>
      </c>
      <c r="G41" s="51" t="s">
        <v>139</v>
      </c>
      <c r="H41" s="39">
        <v>1259.69</v>
      </c>
    </row>
    <row r="42" spans="1:10" ht="12.75" customHeight="1">
      <c r="D42" s="19"/>
      <c r="H42" s="19"/>
    </row>
    <row r="43" spans="1:10" ht="12.75" customHeight="1">
      <c r="D43" s="19"/>
      <c r="H43" s="19"/>
    </row>
    <row r="44" spans="1:10" ht="12.75" customHeight="1">
      <c r="D44" s="19"/>
      <c r="H44" s="19"/>
    </row>
    <row r="45" spans="1:10" ht="12.75" customHeight="1">
      <c r="D45" s="19"/>
      <c r="H45" s="19"/>
    </row>
    <row r="46" spans="1:10" ht="12.75" customHeight="1">
      <c r="D46" s="19"/>
      <c r="H46" s="19"/>
    </row>
    <row r="47" spans="1:10" ht="12.75" customHeight="1">
      <c r="D47" s="19"/>
      <c r="H47" s="19"/>
    </row>
    <row r="48" spans="1:10" ht="12.75" customHeight="1">
      <c r="D48" s="19"/>
      <c r="H48" s="19"/>
    </row>
    <row r="49" spans="4:8" ht="12.75" customHeight="1">
      <c r="D49" s="19"/>
      <c r="H49" s="19"/>
    </row>
    <row r="50" spans="4:8" ht="12.75" customHeight="1">
      <c r="D50" s="19"/>
      <c r="H50" s="19"/>
    </row>
    <row r="51" spans="4:8" ht="12.75" customHeight="1">
      <c r="D51" s="19"/>
      <c r="H51" s="19"/>
    </row>
    <row r="52" spans="4:8" ht="12.75" customHeight="1">
      <c r="D52" s="19"/>
      <c r="H52" s="19"/>
    </row>
    <row r="53" spans="4:8" ht="12.75" customHeight="1">
      <c r="D53" s="19"/>
      <c r="H53" s="19"/>
    </row>
    <row r="54" spans="4:8" ht="12.75" customHeight="1">
      <c r="D54" s="19"/>
      <c r="H54" s="19"/>
    </row>
    <row r="55" spans="4:8" ht="12.75" customHeight="1">
      <c r="H55" s="19"/>
    </row>
    <row r="56" spans="4:8" ht="12.75" customHeight="1">
      <c r="H56" s="19"/>
    </row>
    <row r="57" spans="4:8" ht="12.75" customHeight="1">
      <c r="H57" s="19"/>
    </row>
    <row r="58" spans="4:8" ht="12.75" customHeight="1">
      <c r="H58" s="19"/>
    </row>
    <row r="59" spans="4:8" ht="12.75" customHeight="1">
      <c r="H59" s="19"/>
    </row>
    <row r="60" spans="4:8" ht="12.75" customHeight="1">
      <c r="H60" s="19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8888888888888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workbookViewId="0">
      <selection activeCell="A5" sqref="A5:F10"/>
    </sheetView>
  </sheetViews>
  <sheetFormatPr defaultColWidth="9.1640625" defaultRowHeight="12.75" customHeight="1"/>
  <cols>
    <col min="1" max="1" width="21.33203125" customWidth="1"/>
    <col min="2" max="2" width="28.832031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9" t="s">
        <v>18</v>
      </c>
    </row>
    <row r="2" spans="1:7" ht="28.5" customHeight="1">
      <c r="A2" s="122" t="s">
        <v>168</v>
      </c>
      <c r="B2" s="122"/>
      <c r="C2" s="122"/>
      <c r="D2" s="122"/>
      <c r="E2" s="122"/>
      <c r="F2" s="122"/>
      <c r="G2" s="122"/>
    </row>
    <row r="3" spans="1:7" ht="22.5" customHeight="1">
      <c r="G3" s="29" t="s">
        <v>48</v>
      </c>
    </row>
    <row r="4" spans="1:7" ht="22.5" customHeight="1">
      <c r="A4" s="30" t="s">
        <v>169</v>
      </c>
      <c r="B4" s="30" t="s">
        <v>170</v>
      </c>
      <c r="C4" s="30" t="s">
        <v>143</v>
      </c>
      <c r="D4" s="30" t="s">
        <v>171</v>
      </c>
      <c r="E4" s="30" t="s">
        <v>172</v>
      </c>
      <c r="F4" s="30" t="s">
        <v>173</v>
      </c>
      <c r="G4" s="30" t="s">
        <v>174</v>
      </c>
    </row>
    <row r="5" spans="1:7" ht="27" customHeight="1">
      <c r="A5" s="30"/>
      <c r="B5" s="69" t="s">
        <v>143</v>
      </c>
      <c r="C5" s="30">
        <f>SUM(D5:F5)</f>
        <v>1259.69</v>
      </c>
      <c r="D5" s="30">
        <v>1085.67</v>
      </c>
      <c r="E5" s="30">
        <v>46.08</v>
      </c>
      <c r="F5" s="30">
        <v>127.94</v>
      </c>
      <c r="G5" s="30"/>
    </row>
    <row r="6" spans="1:7" ht="27" customHeight="1">
      <c r="A6" s="40" t="s">
        <v>175</v>
      </c>
      <c r="B6" s="22" t="s">
        <v>176</v>
      </c>
      <c r="C6" s="30">
        <v>1259.69</v>
      </c>
      <c r="D6" s="30">
        <v>1085.67</v>
      </c>
      <c r="E6" s="30">
        <v>46.08</v>
      </c>
      <c r="F6" s="30">
        <v>127.94</v>
      </c>
      <c r="G6" s="71"/>
    </row>
    <row r="7" spans="1:7" ht="27" customHeight="1">
      <c r="A7" s="40">
        <v>20406</v>
      </c>
      <c r="B7" s="22" t="s">
        <v>177</v>
      </c>
      <c r="C7" s="30">
        <f>SUM(C8:C10)</f>
        <v>1259.69</v>
      </c>
      <c r="D7" s="30">
        <f>SUM(D8:D10)</f>
        <v>1085.67</v>
      </c>
      <c r="E7" s="30">
        <f>SUM(E8:E10)</f>
        <v>46.08</v>
      </c>
      <c r="F7" s="30">
        <v>127.94</v>
      </c>
      <c r="G7" s="71"/>
    </row>
    <row r="8" spans="1:7" ht="27" customHeight="1">
      <c r="A8" s="40">
        <v>2040601</v>
      </c>
      <c r="B8" s="22" t="s">
        <v>178</v>
      </c>
      <c r="C8" s="30">
        <v>1064.52</v>
      </c>
      <c r="D8" s="30">
        <v>986.41</v>
      </c>
      <c r="E8" s="30">
        <v>38.869999999999997</v>
      </c>
      <c r="F8" s="30">
        <v>39.24</v>
      </c>
      <c r="G8" s="71"/>
    </row>
    <row r="9" spans="1:7" ht="27" customHeight="1">
      <c r="A9" s="40">
        <v>2040602</v>
      </c>
      <c r="B9" s="22" t="s">
        <v>179</v>
      </c>
      <c r="C9" s="30">
        <v>88.7</v>
      </c>
      <c r="D9" s="30"/>
      <c r="E9" s="30"/>
      <c r="F9" s="30">
        <v>88.7</v>
      </c>
      <c r="G9" s="71"/>
    </row>
    <row r="10" spans="1:7" ht="27" customHeight="1">
      <c r="A10" s="40">
        <v>2040650</v>
      </c>
      <c r="B10" s="67" t="s">
        <v>180</v>
      </c>
      <c r="C10" s="30">
        <v>106.47</v>
      </c>
      <c r="D10" s="30">
        <v>99.26</v>
      </c>
      <c r="E10" s="30">
        <v>7.21</v>
      </c>
      <c r="F10" s="30">
        <v>0</v>
      </c>
      <c r="G10" s="71"/>
    </row>
    <row r="11" spans="1:7" ht="12.75" customHeight="1">
      <c r="A11" s="19"/>
      <c r="C11" s="19"/>
    </row>
    <row r="12" spans="1:7" ht="12.75" customHeight="1">
      <c r="A12" s="19"/>
      <c r="B12" s="19"/>
    </row>
    <row r="13" spans="1:7" ht="12.75" customHeight="1">
      <c r="B13" s="19"/>
    </row>
    <row r="14" spans="1:7" ht="12.75" customHeight="1">
      <c r="B14" s="19"/>
    </row>
    <row r="15" spans="1:7" ht="12.75" customHeight="1">
      <c r="B15" s="19"/>
    </row>
    <row r="16" spans="1:7" ht="12.75" customHeight="1">
      <c r="B16" s="19"/>
    </row>
  </sheetData>
  <mergeCells count="1">
    <mergeCell ref="A2:G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showGridLines="0" showZeros="0" workbookViewId="0">
      <selection activeCell="A44" sqref="A4:XFD44"/>
    </sheetView>
  </sheetViews>
  <sheetFormatPr defaultColWidth="9.1640625" defaultRowHeight="12.75" customHeight="1"/>
  <cols>
    <col min="1" max="1" width="19" customWidth="1"/>
    <col min="2" max="2" width="38.5" customWidth="1"/>
    <col min="3" max="4" width="31.6640625" customWidth="1"/>
    <col min="5" max="9" width="21.33203125" customWidth="1"/>
    <col min="10" max="10" width="9.1640625" customWidth="1"/>
  </cols>
  <sheetData>
    <row r="1" spans="1:9" ht="17.100000000000001" customHeight="1">
      <c r="A1" s="64" t="s">
        <v>20</v>
      </c>
      <c r="B1" s="65"/>
      <c r="C1" s="65"/>
      <c r="D1" s="65"/>
      <c r="E1" s="65"/>
      <c r="F1" s="65"/>
      <c r="G1" s="65"/>
      <c r="H1" s="65"/>
      <c r="I1" s="65"/>
    </row>
    <row r="2" spans="1:9" ht="17.100000000000001" customHeight="1">
      <c r="A2" s="123" t="s">
        <v>181</v>
      </c>
      <c r="B2" s="123"/>
      <c r="C2" s="123"/>
      <c r="D2" s="123"/>
      <c r="E2" s="123"/>
      <c r="F2" s="123"/>
      <c r="G2" s="123"/>
      <c r="H2" s="123"/>
      <c r="I2" s="123"/>
    </row>
    <row r="3" spans="1:9" ht="17.100000000000001" customHeight="1">
      <c r="A3" s="65"/>
      <c r="B3" s="65"/>
      <c r="C3" s="65"/>
      <c r="D3" s="65"/>
      <c r="E3" s="65"/>
      <c r="F3" s="65"/>
      <c r="G3" s="65"/>
      <c r="H3" s="65"/>
      <c r="I3" s="66" t="s">
        <v>48</v>
      </c>
    </row>
    <row r="4" spans="1:9" ht="21" customHeight="1">
      <c r="A4" s="30" t="s">
        <v>182</v>
      </c>
      <c r="B4" s="30" t="s">
        <v>183</v>
      </c>
      <c r="C4" s="30" t="s">
        <v>184</v>
      </c>
      <c r="D4" s="30" t="s">
        <v>185</v>
      </c>
      <c r="E4" s="30" t="s">
        <v>143</v>
      </c>
      <c r="F4" s="30" t="s">
        <v>171</v>
      </c>
      <c r="G4" s="30" t="s">
        <v>172</v>
      </c>
      <c r="H4" s="30" t="s">
        <v>173</v>
      </c>
      <c r="I4" s="30" t="s">
        <v>174</v>
      </c>
    </row>
    <row r="5" spans="1:9" ht="21" customHeight="1">
      <c r="A5" s="30"/>
      <c r="B5" s="67" t="s">
        <v>143</v>
      </c>
      <c r="C5" s="30"/>
      <c r="D5" s="30"/>
      <c r="E5" s="30">
        <f>E6+E22+E43</f>
        <v>1259.69</v>
      </c>
      <c r="F5" s="30">
        <f>F6+F22+F43</f>
        <v>1085.67</v>
      </c>
      <c r="G5" s="30">
        <f>G6+G22+G43</f>
        <v>46.08</v>
      </c>
      <c r="H5" s="30">
        <f>H6+H22+H43</f>
        <v>127.94</v>
      </c>
      <c r="I5" s="30"/>
    </row>
    <row r="6" spans="1:9" ht="21" customHeight="1">
      <c r="A6" s="40" t="s">
        <v>186</v>
      </c>
      <c r="B6" s="40" t="s">
        <v>187</v>
      </c>
      <c r="C6" s="40" t="s">
        <v>188</v>
      </c>
      <c r="D6" s="40" t="s">
        <v>188</v>
      </c>
      <c r="E6" s="43">
        <f t="shared" ref="E6:E21" si="0">SUM(F6:H6)</f>
        <v>1059.8499999999999</v>
      </c>
      <c r="F6" s="43">
        <f>SUM(F7:F21)</f>
        <v>1059.8499999999999</v>
      </c>
      <c r="G6" s="43">
        <f>SUM(G7:G21)</f>
        <v>0</v>
      </c>
      <c r="H6" s="43">
        <f>SUM(H7:H21)</f>
        <v>0</v>
      </c>
      <c r="I6" s="43"/>
    </row>
    <row r="7" spans="1:9" ht="21" customHeight="1">
      <c r="A7" s="40">
        <v>30101</v>
      </c>
      <c r="B7" s="40" t="s">
        <v>189</v>
      </c>
      <c r="C7" s="40" t="s">
        <v>190</v>
      </c>
      <c r="D7" s="40" t="s">
        <v>191</v>
      </c>
      <c r="E7" s="39">
        <f t="shared" si="0"/>
        <v>322.02</v>
      </c>
      <c r="F7" s="39">
        <v>322.02</v>
      </c>
      <c r="G7" s="39"/>
      <c r="H7" s="39"/>
      <c r="I7" s="39"/>
    </row>
    <row r="8" spans="1:9" ht="21" customHeight="1">
      <c r="A8" s="40">
        <v>30101</v>
      </c>
      <c r="B8" s="40" t="s">
        <v>189</v>
      </c>
      <c r="C8" s="40" t="s">
        <v>192</v>
      </c>
      <c r="D8" s="40" t="s">
        <v>187</v>
      </c>
      <c r="E8" s="39">
        <f t="shared" si="0"/>
        <v>35.369999999999997</v>
      </c>
      <c r="F8" s="39">
        <v>35.369999999999997</v>
      </c>
      <c r="G8" s="39"/>
      <c r="H8" s="39"/>
      <c r="I8" s="39"/>
    </row>
    <row r="9" spans="1:9" ht="21" customHeight="1">
      <c r="A9" s="40">
        <v>30102</v>
      </c>
      <c r="B9" s="40" t="s">
        <v>193</v>
      </c>
      <c r="C9" s="40" t="s">
        <v>190</v>
      </c>
      <c r="D9" s="40" t="s">
        <v>191</v>
      </c>
      <c r="E9" s="39">
        <f t="shared" si="0"/>
        <v>192.38</v>
      </c>
      <c r="F9" s="39">
        <v>192.38</v>
      </c>
      <c r="G9" s="39"/>
      <c r="H9" s="39"/>
      <c r="I9" s="39"/>
    </row>
    <row r="10" spans="1:9" ht="21" customHeight="1">
      <c r="A10" s="40">
        <v>30102</v>
      </c>
      <c r="B10" s="40" t="s">
        <v>193</v>
      </c>
      <c r="C10" s="40" t="s">
        <v>192</v>
      </c>
      <c r="D10" s="40" t="s">
        <v>187</v>
      </c>
      <c r="E10" s="39">
        <f t="shared" si="0"/>
        <v>6.07</v>
      </c>
      <c r="F10" s="39">
        <v>6.07</v>
      </c>
      <c r="G10" s="39"/>
      <c r="H10" s="39"/>
      <c r="I10" s="39"/>
    </row>
    <row r="11" spans="1:9" ht="21" customHeight="1">
      <c r="A11" s="40">
        <v>30107</v>
      </c>
      <c r="B11" s="40" t="s">
        <v>194</v>
      </c>
      <c r="C11" s="40" t="s">
        <v>195</v>
      </c>
      <c r="D11" s="40" t="s">
        <v>196</v>
      </c>
      <c r="E11" s="39">
        <f t="shared" si="0"/>
        <v>90.82</v>
      </c>
      <c r="F11" s="39">
        <v>90.82</v>
      </c>
      <c r="G11" s="39"/>
      <c r="H11" s="39"/>
      <c r="I11" s="39"/>
    </row>
    <row r="12" spans="1:9" ht="21" customHeight="1">
      <c r="A12" s="40">
        <v>30107</v>
      </c>
      <c r="B12" s="40" t="s">
        <v>194</v>
      </c>
      <c r="C12" s="40" t="s">
        <v>192</v>
      </c>
      <c r="D12" s="40" t="s">
        <v>187</v>
      </c>
      <c r="E12" s="39">
        <f t="shared" si="0"/>
        <v>19.66</v>
      </c>
      <c r="F12" s="39">
        <v>19.66</v>
      </c>
      <c r="G12" s="39"/>
      <c r="H12" s="39"/>
      <c r="I12" s="39"/>
    </row>
    <row r="13" spans="1:9" ht="21" customHeight="1">
      <c r="A13" s="40">
        <v>30108</v>
      </c>
      <c r="B13" s="40" t="s">
        <v>197</v>
      </c>
      <c r="C13" s="40" t="s">
        <v>198</v>
      </c>
      <c r="D13" s="40" t="s">
        <v>199</v>
      </c>
      <c r="E13" s="39">
        <f t="shared" si="0"/>
        <v>141.28</v>
      </c>
      <c r="F13" s="43">
        <v>141.28</v>
      </c>
      <c r="G13" s="39"/>
      <c r="H13" s="39"/>
      <c r="I13" s="39"/>
    </row>
    <row r="14" spans="1:9" ht="21" customHeight="1">
      <c r="A14" s="40">
        <v>30108</v>
      </c>
      <c r="B14" s="40" t="s">
        <v>197</v>
      </c>
      <c r="C14" s="40" t="s">
        <v>192</v>
      </c>
      <c r="D14" s="40" t="s">
        <v>187</v>
      </c>
      <c r="E14" s="39">
        <f t="shared" si="0"/>
        <v>15.84</v>
      </c>
      <c r="F14" s="43">
        <v>15.84</v>
      </c>
      <c r="G14" s="43"/>
      <c r="H14" s="43"/>
      <c r="I14" s="43"/>
    </row>
    <row r="15" spans="1:9" ht="21" customHeight="1">
      <c r="A15" s="40">
        <v>30109</v>
      </c>
      <c r="B15" s="40" t="s">
        <v>200</v>
      </c>
      <c r="C15" s="40" t="s">
        <v>198</v>
      </c>
      <c r="D15" s="40" t="s">
        <v>199</v>
      </c>
      <c r="E15" s="39">
        <f t="shared" si="0"/>
        <v>70.64</v>
      </c>
      <c r="F15" s="43">
        <v>70.64</v>
      </c>
      <c r="G15" s="43"/>
      <c r="H15" s="43"/>
      <c r="I15" s="43"/>
    </row>
    <row r="16" spans="1:9" ht="21" customHeight="1">
      <c r="A16" s="40">
        <v>30109</v>
      </c>
      <c r="B16" s="40" t="s">
        <v>200</v>
      </c>
      <c r="C16" s="40" t="s">
        <v>192</v>
      </c>
      <c r="D16" s="40" t="s">
        <v>187</v>
      </c>
      <c r="E16" s="39">
        <f t="shared" si="0"/>
        <v>7.92</v>
      </c>
      <c r="F16" s="43">
        <v>7.92</v>
      </c>
      <c r="G16" s="43"/>
      <c r="H16" s="43"/>
      <c r="I16" s="43"/>
    </row>
    <row r="17" spans="1:9" ht="21" customHeight="1">
      <c r="A17" s="40">
        <v>30110</v>
      </c>
      <c r="B17" s="40" t="s">
        <v>201</v>
      </c>
      <c r="C17" s="40" t="s">
        <v>198</v>
      </c>
      <c r="D17" s="40" t="s">
        <v>199</v>
      </c>
      <c r="E17" s="39">
        <f t="shared" si="0"/>
        <v>21.39</v>
      </c>
      <c r="F17" s="43">
        <v>21.39</v>
      </c>
      <c r="G17" s="43"/>
      <c r="H17" s="43"/>
      <c r="I17" s="43"/>
    </row>
    <row r="18" spans="1:9" ht="21" customHeight="1">
      <c r="A18" s="40">
        <v>30110</v>
      </c>
      <c r="B18" s="40" t="s">
        <v>201</v>
      </c>
      <c r="C18" s="40" t="s">
        <v>192</v>
      </c>
      <c r="D18" s="40" t="s">
        <v>187</v>
      </c>
      <c r="E18" s="39">
        <f t="shared" si="0"/>
        <v>2.42</v>
      </c>
      <c r="F18" s="43">
        <v>2.42</v>
      </c>
      <c r="G18" s="43"/>
      <c r="H18" s="43"/>
      <c r="I18" s="43"/>
    </row>
    <row r="19" spans="1:9" ht="21" customHeight="1">
      <c r="A19" s="40">
        <v>30113</v>
      </c>
      <c r="B19" s="40" t="s">
        <v>202</v>
      </c>
      <c r="C19" s="40" t="s">
        <v>203</v>
      </c>
      <c r="D19" s="40" t="s">
        <v>204</v>
      </c>
      <c r="E19" s="39">
        <f t="shared" si="0"/>
        <v>106.32</v>
      </c>
      <c r="F19" s="43">
        <v>106.32</v>
      </c>
      <c r="G19" s="43"/>
      <c r="H19" s="43"/>
      <c r="I19" s="43"/>
    </row>
    <row r="20" spans="1:9" ht="21" customHeight="1">
      <c r="A20" s="40">
        <v>30113</v>
      </c>
      <c r="B20" s="40" t="s">
        <v>202</v>
      </c>
      <c r="C20" s="40" t="s">
        <v>192</v>
      </c>
      <c r="D20" s="40" t="s">
        <v>187</v>
      </c>
      <c r="E20" s="39">
        <f t="shared" si="0"/>
        <v>11.88</v>
      </c>
      <c r="F20" s="43">
        <v>11.88</v>
      </c>
      <c r="G20" s="43"/>
      <c r="H20" s="43"/>
      <c r="I20" s="43"/>
    </row>
    <row r="21" spans="1:9" ht="21" customHeight="1">
      <c r="A21" s="40">
        <v>30199</v>
      </c>
      <c r="B21" s="68" t="s">
        <v>205</v>
      </c>
      <c r="C21" s="40">
        <v>50199</v>
      </c>
      <c r="D21" s="68" t="s">
        <v>196</v>
      </c>
      <c r="E21" s="39">
        <f t="shared" si="0"/>
        <v>15.84</v>
      </c>
      <c r="F21" s="43">
        <v>15.84</v>
      </c>
      <c r="G21" s="43"/>
      <c r="H21" s="43"/>
      <c r="I21" s="43"/>
    </row>
    <row r="22" spans="1:9" ht="21" customHeight="1">
      <c r="A22" s="40" t="s">
        <v>206</v>
      </c>
      <c r="B22" s="40" t="s">
        <v>207</v>
      </c>
      <c r="C22" s="40" t="s">
        <v>188</v>
      </c>
      <c r="D22" s="40" t="s">
        <v>188</v>
      </c>
      <c r="E22" s="39">
        <f>SUM(E23:E42)</f>
        <v>174.02</v>
      </c>
      <c r="F22" s="39">
        <f>SUM(F23:F42)</f>
        <v>0</v>
      </c>
      <c r="G22" s="39">
        <f>SUM(G23:G42)</f>
        <v>46.08</v>
      </c>
      <c r="H22" s="39">
        <f>SUM(H23:H42)</f>
        <v>127.94</v>
      </c>
      <c r="I22" s="43"/>
    </row>
    <row r="23" spans="1:9" ht="21" customHeight="1">
      <c r="A23" s="40">
        <v>30201</v>
      </c>
      <c r="B23" s="40" t="s">
        <v>208</v>
      </c>
      <c r="C23" s="40" t="s">
        <v>209</v>
      </c>
      <c r="D23" s="40" t="s">
        <v>210</v>
      </c>
      <c r="E23" s="39">
        <f t="shared" ref="E23:E34" si="1">SUM(F23:H23)</f>
        <v>50.94</v>
      </c>
      <c r="F23" s="43"/>
      <c r="G23" s="43">
        <v>5.4</v>
      </c>
      <c r="H23" s="43">
        <v>45.54</v>
      </c>
      <c r="I23" s="43"/>
    </row>
    <row r="24" spans="1:9" ht="21" customHeight="1">
      <c r="A24" s="40">
        <v>30201</v>
      </c>
      <c r="B24" s="40" t="s">
        <v>208</v>
      </c>
      <c r="C24" s="40" t="s">
        <v>211</v>
      </c>
      <c r="D24" s="40" t="s">
        <v>207</v>
      </c>
      <c r="E24" s="39">
        <f t="shared" si="1"/>
        <v>1.5</v>
      </c>
      <c r="F24" s="43"/>
      <c r="G24" s="43">
        <v>1.5</v>
      </c>
      <c r="H24" s="43"/>
      <c r="I24" s="43"/>
    </row>
    <row r="25" spans="1:9" ht="21" customHeight="1">
      <c r="A25" s="40">
        <v>30202</v>
      </c>
      <c r="B25" s="40" t="s">
        <v>212</v>
      </c>
      <c r="C25" s="40" t="s">
        <v>209</v>
      </c>
      <c r="D25" s="40" t="s">
        <v>210</v>
      </c>
      <c r="E25" s="39">
        <f t="shared" si="1"/>
        <v>20</v>
      </c>
      <c r="F25" s="43"/>
      <c r="G25" s="43"/>
      <c r="H25" s="43">
        <v>20</v>
      </c>
      <c r="I25" s="43"/>
    </row>
    <row r="26" spans="1:9" ht="21" customHeight="1">
      <c r="A26" s="40">
        <v>30202</v>
      </c>
      <c r="B26" s="40" t="s">
        <v>212</v>
      </c>
      <c r="C26" s="40" t="s">
        <v>211</v>
      </c>
      <c r="D26" s="40" t="s">
        <v>207</v>
      </c>
      <c r="E26" s="39">
        <f t="shared" si="1"/>
        <v>1.2</v>
      </c>
      <c r="F26" s="43"/>
      <c r="G26" s="43">
        <v>1.2</v>
      </c>
      <c r="H26" s="43"/>
      <c r="I26" s="43"/>
    </row>
    <row r="27" spans="1:9" ht="21" customHeight="1">
      <c r="A27" s="40">
        <v>30205</v>
      </c>
      <c r="B27" s="40" t="s">
        <v>213</v>
      </c>
      <c r="C27" s="40" t="s">
        <v>209</v>
      </c>
      <c r="D27" s="40" t="s">
        <v>210</v>
      </c>
      <c r="E27" s="39">
        <f t="shared" si="1"/>
        <v>1</v>
      </c>
      <c r="F27" s="43"/>
      <c r="G27" s="43">
        <v>1</v>
      </c>
      <c r="H27" s="43"/>
      <c r="I27" s="43"/>
    </row>
    <row r="28" spans="1:9" ht="21" customHeight="1">
      <c r="A28" s="40">
        <v>30206</v>
      </c>
      <c r="B28" s="40" t="s">
        <v>214</v>
      </c>
      <c r="C28" s="40" t="s">
        <v>209</v>
      </c>
      <c r="D28" s="40" t="s">
        <v>210</v>
      </c>
      <c r="E28" s="39">
        <f t="shared" si="1"/>
        <v>3</v>
      </c>
      <c r="F28" s="43"/>
      <c r="G28" s="43">
        <v>3</v>
      </c>
      <c r="H28" s="43"/>
      <c r="I28" s="43"/>
    </row>
    <row r="29" spans="1:9" ht="21" customHeight="1">
      <c r="A29" s="40">
        <v>30207</v>
      </c>
      <c r="B29" s="40" t="s">
        <v>215</v>
      </c>
      <c r="C29" s="40" t="s">
        <v>209</v>
      </c>
      <c r="D29" s="40" t="s">
        <v>210</v>
      </c>
      <c r="E29" s="39">
        <f t="shared" si="1"/>
        <v>5.3</v>
      </c>
      <c r="F29" s="43"/>
      <c r="G29" s="43">
        <v>2</v>
      </c>
      <c r="H29" s="43">
        <v>3.3</v>
      </c>
      <c r="I29" s="43"/>
    </row>
    <row r="30" spans="1:9" ht="21" customHeight="1">
      <c r="A30" s="40">
        <v>30208</v>
      </c>
      <c r="B30" s="40" t="s">
        <v>216</v>
      </c>
      <c r="C30" s="40" t="s">
        <v>209</v>
      </c>
      <c r="D30" s="40" t="s">
        <v>210</v>
      </c>
      <c r="E30" s="39">
        <f t="shared" si="1"/>
        <v>8</v>
      </c>
      <c r="F30" s="43"/>
      <c r="G30" s="43">
        <v>8</v>
      </c>
      <c r="H30" s="43"/>
      <c r="I30" s="43"/>
    </row>
    <row r="31" spans="1:9" ht="21" customHeight="1">
      <c r="A31" s="40">
        <v>30211</v>
      </c>
      <c r="B31" s="40" t="s">
        <v>217</v>
      </c>
      <c r="C31" s="40" t="s">
        <v>209</v>
      </c>
      <c r="D31" s="40" t="s">
        <v>210</v>
      </c>
      <c r="E31" s="39">
        <f t="shared" si="1"/>
        <v>9.1999999999999993</v>
      </c>
      <c r="F31" s="43"/>
      <c r="G31" s="43">
        <v>3</v>
      </c>
      <c r="H31" s="43">
        <v>6.2</v>
      </c>
      <c r="I31" s="43"/>
    </row>
    <row r="32" spans="1:9" ht="21" customHeight="1">
      <c r="A32" s="40">
        <v>30211</v>
      </c>
      <c r="B32" s="40" t="s">
        <v>217</v>
      </c>
      <c r="C32" s="40" t="s">
        <v>211</v>
      </c>
      <c r="D32" s="40" t="s">
        <v>207</v>
      </c>
      <c r="E32" s="39">
        <f t="shared" si="1"/>
        <v>0.2</v>
      </c>
      <c r="F32" s="43"/>
      <c r="G32" s="43">
        <v>0.2</v>
      </c>
      <c r="H32" s="43"/>
      <c r="I32" s="43"/>
    </row>
    <row r="33" spans="1:9" ht="21" customHeight="1">
      <c r="A33" s="40">
        <v>30213</v>
      </c>
      <c r="B33" s="40" t="s">
        <v>218</v>
      </c>
      <c r="C33" s="40" t="s">
        <v>211</v>
      </c>
      <c r="D33" s="40" t="s">
        <v>207</v>
      </c>
      <c r="E33" s="39">
        <f t="shared" si="1"/>
        <v>0.5</v>
      </c>
      <c r="F33" s="43"/>
      <c r="G33" s="43">
        <v>0.5</v>
      </c>
      <c r="H33" s="43"/>
      <c r="I33" s="43"/>
    </row>
    <row r="34" spans="1:9" ht="21" customHeight="1">
      <c r="A34" s="40">
        <v>30213</v>
      </c>
      <c r="B34" s="68" t="s">
        <v>218</v>
      </c>
      <c r="C34" s="40">
        <v>50209</v>
      </c>
      <c r="D34" s="40" t="s">
        <v>219</v>
      </c>
      <c r="E34" s="39">
        <f t="shared" si="1"/>
        <v>3</v>
      </c>
      <c r="F34" s="43"/>
      <c r="G34" s="43"/>
      <c r="H34" s="43">
        <v>3</v>
      </c>
      <c r="I34" s="43"/>
    </row>
    <row r="35" spans="1:9" ht="21" customHeight="1">
      <c r="A35" s="40">
        <v>30226</v>
      </c>
      <c r="B35" s="40" t="s">
        <v>220</v>
      </c>
      <c r="C35" s="40" t="s">
        <v>211</v>
      </c>
      <c r="D35" s="40" t="s">
        <v>207</v>
      </c>
      <c r="E35" s="39">
        <f t="shared" ref="E35:E42" si="2">SUM(F35:H35)</f>
        <v>1.4</v>
      </c>
      <c r="F35" s="43"/>
      <c r="G35" s="43">
        <v>1.4</v>
      </c>
      <c r="H35" s="43"/>
      <c r="I35" s="43"/>
    </row>
    <row r="36" spans="1:9" ht="21" customHeight="1">
      <c r="A36" s="40">
        <v>30226</v>
      </c>
      <c r="B36" s="40" t="s">
        <v>220</v>
      </c>
      <c r="C36" s="40">
        <v>50205</v>
      </c>
      <c r="D36" s="68" t="s">
        <v>221</v>
      </c>
      <c r="E36" s="39">
        <f t="shared" si="2"/>
        <v>16</v>
      </c>
      <c r="F36" s="43"/>
      <c r="G36" s="43">
        <v>10</v>
      </c>
      <c r="H36" s="43">
        <v>6</v>
      </c>
      <c r="I36" s="43"/>
    </row>
    <row r="37" spans="1:9" ht="21" customHeight="1">
      <c r="A37" s="40">
        <v>30227</v>
      </c>
      <c r="B37" s="68" t="s">
        <v>222</v>
      </c>
      <c r="C37" s="40">
        <v>50205</v>
      </c>
      <c r="D37" s="68" t="s">
        <v>221</v>
      </c>
      <c r="E37" s="39">
        <f t="shared" si="2"/>
        <v>20</v>
      </c>
      <c r="F37" s="43"/>
      <c r="G37" s="43"/>
      <c r="H37" s="43">
        <v>20</v>
      </c>
      <c r="I37" s="43"/>
    </row>
    <row r="38" spans="1:9" ht="21" customHeight="1">
      <c r="A38" s="40">
        <v>30228</v>
      </c>
      <c r="B38" s="40" t="s">
        <v>223</v>
      </c>
      <c r="C38" s="40" t="s">
        <v>209</v>
      </c>
      <c r="D38" s="40" t="s">
        <v>210</v>
      </c>
      <c r="E38" s="39">
        <f t="shared" si="2"/>
        <v>10.07</v>
      </c>
      <c r="F38" s="43"/>
      <c r="G38" s="43">
        <v>6.47</v>
      </c>
      <c r="H38" s="43">
        <v>3.6</v>
      </c>
      <c r="I38" s="43"/>
    </row>
    <row r="39" spans="1:9" ht="21" customHeight="1">
      <c r="A39" s="40">
        <v>30228</v>
      </c>
      <c r="B39" s="40" t="s">
        <v>223</v>
      </c>
      <c r="C39" s="40" t="s">
        <v>211</v>
      </c>
      <c r="D39" s="40" t="s">
        <v>207</v>
      </c>
      <c r="E39" s="39">
        <f t="shared" si="2"/>
        <v>1.38</v>
      </c>
      <c r="F39" s="43"/>
      <c r="G39" s="43">
        <v>1.38</v>
      </c>
      <c r="H39" s="43"/>
      <c r="I39" s="43"/>
    </row>
    <row r="40" spans="1:9" ht="21" customHeight="1">
      <c r="A40" s="40">
        <v>30231</v>
      </c>
      <c r="B40" s="40" t="s">
        <v>224</v>
      </c>
      <c r="C40" s="40" t="s">
        <v>211</v>
      </c>
      <c r="D40" s="40" t="s">
        <v>207</v>
      </c>
      <c r="E40" s="39">
        <f t="shared" si="2"/>
        <v>0.8</v>
      </c>
      <c r="F40" s="43"/>
      <c r="G40" s="43">
        <v>0.8</v>
      </c>
      <c r="H40" s="43"/>
      <c r="I40" s="43"/>
    </row>
    <row r="41" spans="1:9" ht="21" customHeight="1">
      <c r="A41" s="40">
        <v>30231</v>
      </c>
      <c r="B41" s="40" t="s">
        <v>224</v>
      </c>
      <c r="C41" s="40" t="s">
        <v>225</v>
      </c>
      <c r="D41" s="40" t="s">
        <v>226</v>
      </c>
      <c r="E41" s="39">
        <f t="shared" si="2"/>
        <v>20.3</v>
      </c>
      <c r="F41" s="43"/>
      <c r="G41" s="43"/>
      <c r="H41" s="43">
        <v>20.3</v>
      </c>
      <c r="I41" s="43"/>
    </row>
    <row r="42" spans="1:9" ht="21" customHeight="1">
      <c r="A42" s="40">
        <v>30299</v>
      </c>
      <c r="B42" s="40" t="s">
        <v>227</v>
      </c>
      <c r="C42" s="40" t="s">
        <v>211</v>
      </c>
      <c r="D42" s="40" t="s">
        <v>207</v>
      </c>
      <c r="E42" s="39">
        <f t="shared" si="2"/>
        <v>0.23</v>
      </c>
      <c r="F42" s="43"/>
      <c r="G42" s="43">
        <v>0.23</v>
      </c>
      <c r="H42" s="43"/>
      <c r="I42" s="43"/>
    </row>
    <row r="43" spans="1:9" ht="21" customHeight="1">
      <c r="A43" s="40" t="s">
        <v>228</v>
      </c>
      <c r="B43" s="40" t="s">
        <v>229</v>
      </c>
      <c r="C43" s="40" t="s">
        <v>188</v>
      </c>
      <c r="D43" s="40" t="s">
        <v>188</v>
      </c>
      <c r="E43" s="39">
        <f>SUM(E44:E44)</f>
        <v>25.82</v>
      </c>
      <c r="F43" s="39">
        <f>SUM(F44:F44)</f>
        <v>25.82</v>
      </c>
      <c r="G43" s="39">
        <f>SUM(G44:G44)</f>
        <v>0</v>
      </c>
      <c r="H43" s="39">
        <f>SUM(H44:H44)</f>
        <v>0</v>
      </c>
      <c r="I43" s="43"/>
    </row>
    <row r="44" spans="1:9" ht="21" customHeight="1">
      <c r="A44" s="40">
        <v>30399</v>
      </c>
      <c r="B44" s="40" t="s">
        <v>230</v>
      </c>
      <c r="C44" s="40" t="s">
        <v>231</v>
      </c>
      <c r="D44" s="40" t="s">
        <v>232</v>
      </c>
      <c r="E44" s="39">
        <f>SUM(F44:H44)</f>
        <v>25.82</v>
      </c>
      <c r="F44" s="43">
        <v>25.82</v>
      </c>
      <c r="G44" s="43"/>
      <c r="H44" s="43"/>
      <c r="I44" s="43"/>
    </row>
  </sheetData>
  <mergeCells count="1">
    <mergeCell ref="A2:I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72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D22" sqref="D22"/>
    </sheetView>
  </sheetViews>
  <sheetFormatPr defaultColWidth="9.1640625" defaultRowHeight="12.75" customHeight="1"/>
  <cols>
    <col min="1" max="1" width="21.33203125" customWidth="1"/>
    <col min="2" max="2" width="27.1640625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9" t="s">
        <v>22</v>
      </c>
    </row>
    <row r="2" spans="1:6" ht="28.5" customHeight="1">
      <c r="A2" s="123" t="s">
        <v>233</v>
      </c>
      <c r="B2" s="123"/>
      <c r="C2" s="123"/>
      <c r="D2" s="123"/>
      <c r="E2" s="123"/>
      <c r="F2" s="123"/>
    </row>
    <row r="3" spans="1:6" ht="22.5" customHeight="1">
      <c r="F3" s="29" t="s">
        <v>48</v>
      </c>
    </row>
    <row r="4" spans="1:6" ht="22.5" customHeight="1">
      <c r="A4" s="30" t="s">
        <v>169</v>
      </c>
      <c r="B4" s="30" t="s">
        <v>170</v>
      </c>
      <c r="C4" s="30" t="s">
        <v>143</v>
      </c>
      <c r="D4" s="30" t="s">
        <v>171</v>
      </c>
      <c r="E4" s="30" t="s">
        <v>172</v>
      </c>
      <c r="F4" s="30" t="s">
        <v>174</v>
      </c>
    </row>
    <row r="5" spans="1:6" ht="23.1" customHeight="1">
      <c r="A5" s="30"/>
      <c r="B5" s="69" t="s">
        <v>143</v>
      </c>
      <c r="C5" s="30">
        <f>SUM(D5:F5)</f>
        <v>1131.75</v>
      </c>
      <c r="D5" s="30">
        <v>1085.67</v>
      </c>
      <c r="E5" s="30">
        <v>46.08</v>
      </c>
      <c r="F5" s="30"/>
    </row>
    <row r="6" spans="1:6" ht="23.1" customHeight="1">
      <c r="A6" s="40" t="s">
        <v>175</v>
      </c>
      <c r="B6" s="22" t="s">
        <v>176</v>
      </c>
      <c r="C6" s="30">
        <v>1259.69</v>
      </c>
      <c r="D6" s="30">
        <v>1085.67</v>
      </c>
      <c r="E6" s="30">
        <v>46.08</v>
      </c>
      <c r="F6" s="30"/>
    </row>
    <row r="7" spans="1:6" ht="23.1" customHeight="1">
      <c r="A7" s="40">
        <v>20406</v>
      </c>
      <c r="B7" s="22" t="s">
        <v>177</v>
      </c>
      <c r="C7" s="30">
        <f>SUM(C8:C10)</f>
        <v>1259.69</v>
      </c>
      <c r="D7" s="30">
        <f>SUM(D8:D10)</f>
        <v>1085.67</v>
      </c>
      <c r="E7" s="30">
        <f>SUM(E8:E10)</f>
        <v>46.08</v>
      </c>
      <c r="F7" s="30"/>
    </row>
    <row r="8" spans="1:6" ht="23.1" customHeight="1">
      <c r="A8" s="40">
        <v>2040601</v>
      </c>
      <c r="B8" s="22" t="s">
        <v>178</v>
      </c>
      <c r="C8" s="30">
        <v>1064.52</v>
      </c>
      <c r="D8" s="30">
        <v>986.41</v>
      </c>
      <c r="E8" s="30">
        <v>38.869999999999997</v>
      </c>
      <c r="F8" s="30"/>
    </row>
    <row r="9" spans="1:6" ht="23.1" customHeight="1">
      <c r="A9" s="40">
        <v>2040602</v>
      </c>
      <c r="B9" s="22" t="s">
        <v>179</v>
      </c>
      <c r="C9" s="30">
        <v>88.7</v>
      </c>
      <c r="D9" s="30"/>
      <c r="E9" s="30"/>
      <c r="F9" s="30"/>
    </row>
    <row r="10" spans="1:6" ht="23.1" customHeight="1">
      <c r="A10" s="40">
        <v>2040650</v>
      </c>
      <c r="B10" s="67" t="s">
        <v>180</v>
      </c>
      <c r="C10" s="30">
        <v>106.47</v>
      </c>
      <c r="D10" s="30">
        <v>99.26</v>
      </c>
      <c r="E10" s="30">
        <v>7.21</v>
      </c>
      <c r="F10" s="30"/>
    </row>
    <row r="11" spans="1:6" ht="23.1" customHeight="1">
      <c r="A11" s="25"/>
      <c r="B11" s="25"/>
      <c r="C11" s="25"/>
      <c r="D11" s="24"/>
      <c r="E11" s="25"/>
      <c r="F11" s="25"/>
    </row>
    <row r="12" spans="1:6" ht="23.1" customHeight="1">
      <c r="A12" s="25"/>
      <c r="B12" s="25"/>
      <c r="C12" s="25"/>
      <c r="D12" s="25"/>
      <c r="E12" s="25"/>
      <c r="F12" s="25"/>
    </row>
    <row r="13" spans="1:6" ht="23.1" customHeight="1">
      <c r="A13" s="25"/>
      <c r="B13" s="24"/>
      <c r="C13" s="25"/>
      <c r="D13" s="24"/>
      <c r="E13" s="24"/>
      <c r="F13" s="24"/>
    </row>
    <row r="14" spans="1:6" ht="12.75" customHeight="1">
      <c r="A14" s="19"/>
      <c r="C14" s="19"/>
    </row>
    <row r="15" spans="1:6" ht="12.75" customHeight="1">
      <c r="A15" s="19"/>
      <c r="B15" s="19"/>
    </row>
    <row r="16" spans="1:6" ht="12.75" customHeight="1">
      <c r="B16" s="19"/>
    </row>
    <row r="17" spans="2:5" ht="12.75" customHeight="1">
      <c r="B17" s="19"/>
    </row>
    <row r="18" spans="2:5" ht="12.75" customHeight="1">
      <c r="B18" s="19"/>
      <c r="E18" s="70"/>
    </row>
    <row r="19" spans="2:5" ht="12.75" customHeight="1">
      <c r="B19" s="19"/>
      <c r="E19" s="70"/>
    </row>
  </sheetData>
  <mergeCells count="1">
    <mergeCell ref="A2:F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1" width="19" customWidth="1"/>
    <col min="2" max="2" width="38.5" customWidth="1"/>
    <col min="3" max="4" width="31.6640625" customWidth="1"/>
    <col min="5" max="8" width="21.33203125" customWidth="1"/>
    <col min="9" max="9" width="9.1640625" customWidth="1"/>
  </cols>
  <sheetData>
    <row r="1" spans="1:8" ht="30" customHeight="1">
      <c r="A1" s="64" t="s">
        <v>24</v>
      </c>
      <c r="B1" s="65"/>
      <c r="C1" s="65"/>
      <c r="D1" s="65"/>
      <c r="E1" s="65"/>
      <c r="F1" s="65"/>
      <c r="G1" s="65"/>
      <c r="H1" s="65"/>
    </row>
    <row r="2" spans="1:8" ht="28.5" customHeight="1">
      <c r="A2" s="123" t="s">
        <v>234</v>
      </c>
      <c r="B2" s="123"/>
      <c r="C2" s="123"/>
      <c r="D2" s="123"/>
      <c r="E2" s="123"/>
      <c r="F2" s="123"/>
      <c r="G2" s="123"/>
      <c r="H2" s="123"/>
    </row>
    <row r="3" spans="1:8" ht="22.5" customHeight="1">
      <c r="A3" s="65"/>
      <c r="B3" s="65"/>
      <c r="C3" s="65"/>
      <c r="D3" s="65"/>
      <c r="E3" s="65"/>
      <c r="F3" s="65"/>
      <c r="G3" s="65"/>
      <c r="H3" s="66" t="s">
        <v>48</v>
      </c>
    </row>
    <row r="4" spans="1:8" ht="22.5" customHeight="1">
      <c r="A4" s="30" t="s">
        <v>182</v>
      </c>
      <c r="B4" s="30" t="s">
        <v>183</v>
      </c>
      <c r="C4" s="30" t="s">
        <v>184</v>
      </c>
      <c r="D4" s="30" t="s">
        <v>185</v>
      </c>
      <c r="E4" s="30" t="s">
        <v>143</v>
      </c>
      <c r="F4" s="30" t="s">
        <v>171</v>
      </c>
      <c r="G4" s="30" t="s">
        <v>172</v>
      </c>
      <c r="H4" s="30" t="s">
        <v>174</v>
      </c>
    </row>
    <row r="5" spans="1:8" ht="18.95" customHeight="1">
      <c r="A5" s="30"/>
      <c r="B5" s="67" t="s">
        <v>143</v>
      </c>
      <c r="C5" s="30"/>
      <c r="D5" s="30"/>
      <c r="E5" s="30">
        <f t="shared" ref="E5:G5" si="0">E6+E22+E43</f>
        <v>1131.75</v>
      </c>
      <c r="F5" s="30">
        <f t="shared" si="0"/>
        <v>1085.67</v>
      </c>
      <c r="G5" s="30">
        <f t="shared" si="0"/>
        <v>46.08</v>
      </c>
      <c r="H5" s="23"/>
    </row>
    <row r="6" spans="1:8" ht="18.95" customHeight="1">
      <c r="A6" s="40" t="s">
        <v>186</v>
      </c>
      <c r="B6" s="40" t="s">
        <v>187</v>
      </c>
      <c r="C6" s="40" t="s">
        <v>188</v>
      </c>
      <c r="D6" s="40" t="s">
        <v>188</v>
      </c>
      <c r="E6" s="43">
        <f t="shared" ref="E6:E21" si="1">SUM(F6:H6)</f>
        <v>1059.8499999999999</v>
      </c>
      <c r="F6" s="43">
        <f>SUM(F7:F21)</f>
        <v>1059.8499999999999</v>
      </c>
      <c r="G6" s="43">
        <f>SUM(G7:G21)</f>
        <v>0</v>
      </c>
      <c r="H6" s="41"/>
    </row>
    <row r="7" spans="1:8" ht="18.95" customHeight="1">
      <c r="A7" s="40">
        <v>30101</v>
      </c>
      <c r="B7" s="40" t="s">
        <v>189</v>
      </c>
      <c r="C7" s="40" t="s">
        <v>190</v>
      </c>
      <c r="D7" s="40" t="s">
        <v>191</v>
      </c>
      <c r="E7" s="39">
        <f t="shared" si="1"/>
        <v>322.02</v>
      </c>
      <c r="F7" s="39">
        <v>322.02</v>
      </c>
      <c r="G7" s="39"/>
      <c r="H7" s="41"/>
    </row>
    <row r="8" spans="1:8" ht="18.95" customHeight="1">
      <c r="A8" s="40">
        <v>30101</v>
      </c>
      <c r="B8" s="40" t="s">
        <v>189</v>
      </c>
      <c r="C8" s="40" t="s">
        <v>192</v>
      </c>
      <c r="D8" s="40" t="s">
        <v>187</v>
      </c>
      <c r="E8" s="39">
        <f t="shared" si="1"/>
        <v>35.369999999999997</v>
      </c>
      <c r="F8" s="39">
        <v>35.369999999999997</v>
      </c>
      <c r="G8" s="39"/>
      <c r="H8" s="41"/>
    </row>
    <row r="9" spans="1:8" ht="18.95" customHeight="1">
      <c r="A9" s="40">
        <v>30102</v>
      </c>
      <c r="B9" s="40" t="s">
        <v>193</v>
      </c>
      <c r="C9" s="40" t="s">
        <v>190</v>
      </c>
      <c r="D9" s="40" t="s">
        <v>191</v>
      </c>
      <c r="E9" s="39">
        <f t="shared" si="1"/>
        <v>192.38</v>
      </c>
      <c r="F9" s="39">
        <v>192.38</v>
      </c>
      <c r="G9" s="39"/>
      <c r="H9" s="41"/>
    </row>
    <row r="10" spans="1:8" ht="18.95" customHeight="1">
      <c r="A10" s="40">
        <v>30102</v>
      </c>
      <c r="B10" s="40" t="s">
        <v>193</v>
      </c>
      <c r="C10" s="40" t="s">
        <v>192</v>
      </c>
      <c r="D10" s="40" t="s">
        <v>187</v>
      </c>
      <c r="E10" s="39">
        <f t="shared" si="1"/>
        <v>6.07</v>
      </c>
      <c r="F10" s="39">
        <v>6.07</v>
      </c>
      <c r="G10" s="39"/>
      <c r="H10" s="41"/>
    </row>
    <row r="11" spans="1:8" ht="18.95" customHeight="1">
      <c r="A11" s="40">
        <v>30107</v>
      </c>
      <c r="B11" s="40" t="s">
        <v>194</v>
      </c>
      <c r="C11" s="40" t="s">
        <v>195</v>
      </c>
      <c r="D11" s="40" t="s">
        <v>196</v>
      </c>
      <c r="E11" s="39">
        <f t="shared" si="1"/>
        <v>90.82</v>
      </c>
      <c r="F11" s="39">
        <v>90.82</v>
      </c>
      <c r="G11" s="39"/>
      <c r="H11" s="41"/>
    </row>
    <row r="12" spans="1:8" ht="18.95" customHeight="1">
      <c r="A12" s="40">
        <v>30107</v>
      </c>
      <c r="B12" s="40" t="s">
        <v>194</v>
      </c>
      <c r="C12" s="40" t="s">
        <v>192</v>
      </c>
      <c r="D12" s="40" t="s">
        <v>187</v>
      </c>
      <c r="E12" s="39">
        <f t="shared" si="1"/>
        <v>19.66</v>
      </c>
      <c r="F12" s="39">
        <v>19.66</v>
      </c>
      <c r="G12" s="39"/>
      <c r="H12" s="41"/>
    </row>
    <row r="13" spans="1:8" ht="18.95" customHeight="1">
      <c r="A13" s="40">
        <v>30108</v>
      </c>
      <c r="B13" s="40" t="s">
        <v>197</v>
      </c>
      <c r="C13" s="40" t="s">
        <v>198</v>
      </c>
      <c r="D13" s="40" t="s">
        <v>199</v>
      </c>
      <c r="E13" s="39">
        <f t="shared" si="1"/>
        <v>141.28</v>
      </c>
      <c r="F13" s="43">
        <v>141.28</v>
      </c>
      <c r="G13" s="39"/>
      <c r="H13" s="42"/>
    </row>
    <row r="14" spans="1:8" ht="18.95" customHeight="1">
      <c r="A14" s="40">
        <v>30108</v>
      </c>
      <c r="B14" s="40" t="s">
        <v>197</v>
      </c>
      <c r="C14" s="40" t="s">
        <v>192</v>
      </c>
      <c r="D14" s="40" t="s">
        <v>187</v>
      </c>
      <c r="E14" s="39">
        <f t="shared" si="1"/>
        <v>15.84</v>
      </c>
      <c r="F14" s="43">
        <v>15.84</v>
      </c>
      <c r="G14" s="43"/>
      <c r="H14" s="42"/>
    </row>
    <row r="15" spans="1:8" ht="18.95" customHeight="1">
      <c r="A15" s="40">
        <v>30109</v>
      </c>
      <c r="B15" s="40" t="s">
        <v>200</v>
      </c>
      <c r="C15" s="40" t="s">
        <v>198</v>
      </c>
      <c r="D15" s="40" t="s">
        <v>199</v>
      </c>
      <c r="E15" s="39">
        <f t="shared" si="1"/>
        <v>70.64</v>
      </c>
      <c r="F15" s="43">
        <v>70.64</v>
      </c>
      <c r="G15" s="43"/>
      <c r="H15" s="42"/>
    </row>
    <row r="16" spans="1:8" ht="18.95" customHeight="1">
      <c r="A16" s="40">
        <v>30109</v>
      </c>
      <c r="B16" s="40" t="s">
        <v>200</v>
      </c>
      <c r="C16" s="40" t="s">
        <v>192</v>
      </c>
      <c r="D16" s="40" t="s">
        <v>187</v>
      </c>
      <c r="E16" s="39">
        <f t="shared" si="1"/>
        <v>7.92</v>
      </c>
      <c r="F16" s="43">
        <v>7.92</v>
      </c>
      <c r="G16" s="43"/>
      <c r="H16" s="42"/>
    </row>
    <row r="17" spans="1:8" ht="18.95" customHeight="1">
      <c r="A17" s="40">
        <v>30110</v>
      </c>
      <c r="B17" s="40" t="s">
        <v>201</v>
      </c>
      <c r="C17" s="40" t="s">
        <v>198</v>
      </c>
      <c r="D17" s="40" t="s">
        <v>199</v>
      </c>
      <c r="E17" s="39">
        <f t="shared" si="1"/>
        <v>21.39</v>
      </c>
      <c r="F17" s="43">
        <v>21.39</v>
      </c>
      <c r="G17" s="43"/>
      <c r="H17" s="42"/>
    </row>
    <row r="18" spans="1:8" ht="18.95" customHeight="1">
      <c r="A18" s="40">
        <v>30110</v>
      </c>
      <c r="B18" s="40" t="s">
        <v>201</v>
      </c>
      <c r="C18" s="40" t="s">
        <v>192</v>
      </c>
      <c r="D18" s="40" t="s">
        <v>187</v>
      </c>
      <c r="E18" s="39">
        <f t="shared" si="1"/>
        <v>2.42</v>
      </c>
      <c r="F18" s="43">
        <v>2.42</v>
      </c>
      <c r="G18" s="43"/>
      <c r="H18" s="42"/>
    </row>
    <row r="19" spans="1:8" ht="18.95" customHeight="1">
      <c r="A19" s="40">
        <v>30113</v>
      </c>
      <c r="B19" s="40" t="s">
        <v>202</v>
      </c>
      <c r="C19" s="40" t="s">
        <v>203</v>
      </c>
      <c r="D19" s="40" t="s">
        <v>204</v>
      </c>
      <c r="E19" s="39">
        <f t="shared" si="1"/>
        <v>106.32</v>
      </c>
      <c r="F19" s="43">
        <v>106.32</v>
      </c>
      <c r="G19" s="43"/>
      <c r="H19" s="42"/>
    </row>
    <row r="20" spans="1:8" ht="18.95" customHeight="1">
      <c r="A20" s="40">
        <v>30113</v>
      </c>
      <c r="B20" s="40" t="s">
        <v>202</v>
      </c>
      <c r="C20" s="40" t="s">
        <v>192</v>
      </c>
      <c r="D20" s="40" t="s">
        <v>187</v>
      </c>
      <c r="E20" s="39">
        <f t="shared" si="1"/>
        <v>11.88</v>
      </c>
      <c r="F20" s="43">
        <v>11.88</v>
      </c>
      <c r="G20" s="43"/>
      <c r="H20" s="42"/>
    </row>
    <row r="21" spans="1:8" ht="18.95" customHeight="1">
      <c r="A21" s="40">
        <v>30199</v>
      </c>
      <c r="B21" s="68" t="s">
        <v>205</v>
      </c>
      <c r="C21" s="40">
        <v>50199</v>
      </c>
      <c r="D21" s="68" t="s">
        <v>196</v>
      </c>
      <c r="E21" s="39">
        <f t="shared" si="1"/>
        <v>15.84</v>
      </c>
      <c r="F21" s="43">
        <v>15.84</v>
      </c>
      <c r="G21" s="43"/>
      <c r="H21" s="42"/>
    </row>
    <row r="22" spans="1:8" ht="18.95" customHeight="1">
      <c r="A22" s="40" t="s">
        <v>206</v>
      </c>
      <c r="B22" s="40" t="s">
        <v>207</v>
      </c>
      <c r="C22" s="40" t="s">
        <v>188</v>
      </c>
      <c r="D22" s="40" t="s">
        <v>188</v>
      </c>
      <c r="E22" s="39">
        <f t="shared" ref="E22:G22" si="2">SUM(E23:E42)</f>
        <v>46.08</v>
      </c>
      <c r="F22" s="39">
        <f t="shared" si="2"/>
        <v>0</v>
      </c>
      <c r="G22" s="39">
        <f t="shared" si="2"/>
        <v>46.08</v>
      </c>
      <c r="H22" s="42"/>
    </row>
    <row r="23" spans="1:8" ht="18.95" customHeight="1">
      <c r="A23" s="40">
        <v>30201</v>
      </c>
      <c r="B23" s="40" t="s">
        <v>208</v>
      </c>
      <c r="C23" s="40" t="s">
        <v>209</v>
      </c>
      <c r="D23" s="40" t="s">
        <v>210</v>
      </c>
      <c r="E23" s="39">
        <f t="shared" ref="E23:E42" si="3">SUM(F23:H23)</f>
        <v>5.4</v>
      </c>
      <c r="F23" s="43"/>
      <c r="G23" s="43">
        <v>5.4</v>
      </c>
      <c r="H23" s="42"/>
    </row>
    <row r="24" spans="1:8" ht="18.95" customHeight="1">
      <c r="A24" s="40">
        <v>30201</v>
      </c>
      <c r="B24" s="40" t="s">
        <v>208</v>
      </c>
      <c r="C24" s="40" t="s">
        <v>211</v>
      </c>
      <c r="D24" s="40" t="s">
        <v>207</v>
      </c>
      <c r="E24" s="39">
        <f t="shared" si="3"/>
        <v>1.5</v>
      </c>
      <c r="F24" s="43"/>
      <c r="G24" s="43">
        <v>1.5</v>
      </c>
      <c r="H24" s="42"/>
    </row>
    <row r="25" spans="1:8" ht="18.95" customHeight="1">
      <c r="A25" s="40">
        <v>30202</v>
      </c>
      <c r="B25" s="40" t="s">
        <v>212</v>
      </c>
      <c r="C25" s="40" t="s">
        <v>209</v>
      </c>
      <c r="D25" s="40" t="s">
        <v>210</v>
      </c>
      <c r="E25" s="39">
        <f t="shared" si="3"/>
        <v>0</v>
      </c>
      <c r="F25" s="43"/>
      <c r="G25" s="43"/>
      <c r="H25" s="42"/>
    </row>
    <row r="26" spans="1:8" ht="18.95" customHeight="1">
      <c r="A26" s="40">
        <v>30202</v>
      </c>
      <c r="B26" s="40" t="s">
        <v>212</v>
      </c>
      <c r="C26" s="40" t="s">
        <v>211</v>
      </c>
      <c r="D26" s="40" t="s">
        <v>207</v>
      </c>
      <c r="E26" s="39">
        <f t="shared" si="3"/>
        <v>1.2</v>
      </c>
      <c r="F26" s="43"/>
      <c r="G26" s="43">
        <v>1.2</v>
      </c>
      <c r="H26" s="42"/>
    </row>
    <row r="27" spans="1:8" ht="18.95" customHeight="1">
      <c r="A27" s="40">
        <v>30205</v>
      </c>
      <c r="B27" s="40" t="s">
        <v>213</v>
      </c>
      <c r="C27" s="40" t="s">
        <v>209</v>
      </c>
      <c r="D27" s="40" t="s">
        <v>210</v>
      </c>
      <c r="E27" s="39">
        <f t="shared" si="3"/>
        <v>1</v>
      </c>
      <c r="F27" s="43"/>
      <c r="G27" s="43">
        <v>1</v>
      </c>
      <c r="H27" s="42"/>
    </row>
    <row r="28" spans="1:8" ht="18.95" customHeight="1">
      <c r="A28" s="40">
        <v>30206</v>
      </c>
      <c r="B28" s="40" t="s">
        <v>214</v>
      </c>
      <c r="C28" s="40" t="s">
        <v>209</v>
      </c>
      <c r="D28" s="40" t="s">
        <v>210</v>
      </c>
      <c r="E28" s="39">
        <f t="shared" si="3"/>
        <v>3</v>
      </c>
      <c r="F28" s="43"/>
      <c r="G28" s="43">
        <v>3</v>
      </c>
      <c r="H28" s="42"/>
    </row>
    <row r="29" spans="1:8" ht="18.95" customHeight="1">
      <c r="A29" s="40">
        <v>30207</v>
      </c>
      <c r="B29" s="40" t="s">
        <v>215</v>
      </c>
      <c r="C29" s="40" t="s">
        <v>209</v>
      </c>
      <c r="D29" s="40" t="s">
        <v>210</v>
      </c>
      <c r="E29" s="39">
        <f t="shared" si="3"/>
        <v>2</v>
      </c>
      <c r="F29" s="43"/>
      <c r="G29" s="43">
        <v>2</v>
      </c>
      <c r="H29" s="42"/>
    </row>
    <row r="30" spans="1:8" ht="18.95" customHeight="1">
      <c r="A30" s="40">
        <v>30208</v>
      </c>
      <c r="B30" s="40" t="s">
        <v>216</v>
      </c>
      <c r="C30" s="40" t="s">
        <v>209</v>
      </c>
      <c r="D30" s="40" t="s">
        <v>210</v>
      </c>
      <c r="E30" s="39">
        <f t="shared" si="3"/>
        <v>8</v>
      </c>
      <c r="F30" s="43"/>
      <c r="G30" s="43">
        <v>8</v>
      </c>
      <c r="H30" s="42"/>
    </row>
    <row r="31" spans="1:8" ht="18.95" customHeight="1">
      <c r="A31" s="40">
        <v>30211</v>
      </c>
      <c r="B31" s="40" t="s">
        <v>217</v>
      </c>
      <c r="C31" s="40" t="s">
        <v>209</v>
      </c>
      <c r="D31" s="40" t="s">
        <v>210</v>
      </c>
      <c r="E31" s="39">
        <f t="shared" si="3"/>
        <v>3</v>
      </c>
      <c r="F31" s="43"/>
      <c r="G31" s="43">
        <v>3</v>
      </c>
      <c r="H31" s="42"/>
    </row>
    <row r="32" spans="1:8" ht="18.95" customHeight="1">
      <c r="A32" s="40">
        <v>30211</v>
      </c>
      <c r="B32" s="40" t="s">
        <v>217</v>
      </c>
      <c r="C32" s="40" t="s">
        <v>211</v>
      </c>
      <c r="D32" s="40" t="s">
        <v>207</v>
      </c>
      <c r="E32" s="39">
        <f t="shared" si="3"/>
        <v>0.2</v>
      </c>
      <c r="F32" s="43"/>
      <c r="G32" s="43">
        <v>0.2</v>
      </c>
      <c r="H32" s="42"/>
    </row>
    <row r="33" spans="1:8" ht="18.95" customHeight="1">
      <c r="A33" s="40">
        <v>30213</v>
      </c>
      <c r="B33" s="40" t="s">
        <v>218</v>
      </c>
      <c r="C33" s="40" t="s">
        <v>211</v>
      </c>
      <c r="D33" s="40" t="s">
        <v>207</v>
      </c>
      <c r="E33" s="39">
        <f t="shared" si="3"/>
        <v>0.5</v>
      </c>
      <c r="F33" s="43"/>
      <c r="G33" s="43">
        <v>0.5</v>
      </c>
      <c r="H33" s="42"/>
    </row>
    <row r="34" spans="1:8" ht="18.95" customHeight="1">
      <c r="A34" s="40">
        <v>30213</v>
      </c>
      <c r="B34" s="68" t="s">
        <v>218</v>
      </c>
      <c r="C34" s="40">
        <v>50209</v>
      </c>
      <c r="D34" s="40" t="s">
        <v>219</v>
      </c>
      <c r="E34" s="39">
        <f t="shared" si="3"/>
        <v>0</v>
      </c>
      <c r="F34" s="43"/>
      <c r="G34" s="43"/>
      <c r="H34" s="42"/>
    </row>
    <row r="35" spans="1:8" ht="18.95" customHeight="1">
      <c r="A35" s="40">
        <v>30226</v>
      </c>
      <c r="B35" s="40" t="s">
        <v>220</v>
      </c>
      <c r="C35" s="40" t="s">
        <v>211</v>
      </c>
      <c r="D35" s="40" t="s">
        <v>207</v>
      </c>
      <c r="E35" s="39">
        <f t="shared" si="3"/>
        <v>1.4</v>
      </c>
      <c r="F35" s="43"/>
      <c r="G35" s="43">
        <v>1.4</v>
      </c>
      <c r="H35" s="42"/>
    </row>
    <row r="36" spans="1:8" ht="18.95" customHeight="1">
      <c r="A36" s="40">
        <v>30226</v>
      </c>
      <c r="B36" s="40" t="s">
        <v>220</v>
      </c>
      <c r="C36" s="40">
        <v>50205</v>
      </c>
      <c r="D36" s="68" t="s">
        <v>221</v>
      </c>
      <c r="E36" s="39">
        <f t="shared" si="3"/>
        <v>10</v>
      </c>
      <c r="F36" s="43"/>
      <c r="G36" s="43">
        <v>10</v>
      </c>
      <c r="H36" s="42"/>
    </row>
    <row r="37" spans="1:8" ht="18.95" customHeight="1">
      <c r="A37" s="40">
        <v>30227</v>
      </c>
      <c r="B37" s="68" t="s">
        <v>222</v>
      </c>
      <c r="C37" s="40">
        <v>50205</v>
      </c>
      <c r="D37" s="68" t="s">
        <v>221</v>
      </c>
      <c r="E37" s="39">
        <f t="shared" si="3"/>
        <v>0</v>
      </c>
      <c r="F37" s="43"/>
      <c r="G37" s="43"/>
      <c r="H37" s="42"/>
    </row>
    <row r="38" spans="1:8" ht="18.95" customHeight="1">
      <c r="A38" s="40">
        <v>30228</v>
      </c>
      <c r="B38" s="40" t="s">
        <v>223</v>
      </c>
      <c r="C38" s="40" t="s">
        <v>209</v>
      </c>
      <c r="D38" s="40" t="s">
        <v>210</v>
      </c>
      <c r="E38" s="39">
        <f t="shared" si="3"/>
        <v>6.47</v>
      </c>
      <c r="F38" s="43"/>
      <c r="G38" s="43">
        <v>6.47</v>
      </c>
      <c r="H38" s="42"/>
    </row>
    <row r="39" spans="1:8" ht="18.95" customHeight="1">
      <c r="A39" s="40">
        <v>30228</v>
      </c>
      <c r="B39" s="40" t="s">
        <v>223</v>
      </c>
      <c r="C39" s="40" t="s">
        <v>211</v>
      </c>
      <c r="D39" s="40" t="s">
        <v>207</v>
      </c>
      <c r="E39" s="39">
        <f t="shared" si="3"/>
        <v>1.38</v>
      </c>
      <c r="F39" s="43"/>
      <c r="G39" s="43">
        <v>1.38</v>
      </c>
      <c r="H39" s="42"/>
    </row>
    <row r="40" spans="1:8" ht="18.95" customHeight="1">
      <c r="A40" s="40">
        <v>30231</v>
      </c>
      <c r="B40" s="40" t="s">
        <v>224</v>
      </c>
      <c r="C40" s="40" t="s">
        <v>211</v>
      </c>
      <c r="D40" s="40" t="s">
        <v>207</v>
      </c>
      <c r="E40" s="39">
        <f t="shared" si="3"/>
        <v>0.8</v>
      </c>
      <c r="F40" s="43"/>
      <c r="G40" s="43">
        <v>0.8</v>
      </c>
      <c r="H40" s="42"/>
    </row>
    <row r="41" spans="1:8" ht="18.95" customHeight="1">
      <c r="A41" s="40">
        <v>30231</v>
      </c>
      <c r="B41" s="40" t="s">
        <v>224</v>
      </c>
      <c r="C41" s="40" t="s">
        <v>225</v>
      </c>
      <c r="D41" s="40" t="s">
        <v>226</v>
      </c>
      <c r="E41" s="39">
        <f t="shared" si="3"/>
        <v>0</v>
      </c>
      <c r="F41" s="43"/>
      <c r="G41" s="43"/>
      <c r="H41" s="42"/>
    </row>
    <row r="42" spans="1:8" ht="18.95" customHeight="1">
      <c r="A42" s="40">
        <v>30299</v>
      </c>
      <c r="B42" s="40" t="s">
        <v>227</v>
      </c>
      <c r="C42" s="40" t="s">
        <v>211</v>
      </c>
      <c r="D42" s="40" t="s">
        <v>207</v>
      </c>
      <c r="E42" s="39">
        <f t="shared" si="3"/>
        <v>0.23</v>
      </c>
      <c r="F42" s="43"/>
      <c r="G42" s="43">
        <v>0.23</v>
      </c>
      <c r="H42" s="42"/>
    </row>
    <row r="43" spans="1:8" ht="18.95" customHeight="1">
      <c r="A43" s="40" t="s">
        <v>228</v>
      </c>
      <c r="B43" s="40" t="s">
        <v>229</v>
      </c>
      <c r="C43" s="40" t="s">
        <v>188</v>
      </c>
      <c r="D43" s="40" t="s">
        <v>188</v>
      </c>
      <c r="E43" s="39">
        <f t="shared" ref="E43:G43" si="4">SUM(E44:E44)</f>
        <v>25.82</v>
      </c>
      <c r="F43" s="39">
        <f t="shared" si="4"/>
        <v>25.82</v>
      </c>
      <c r="G43" s="39">
        <f t="shared" si="4"/>
        <v>0</v>
      </c>
      <c r="H43" s="42"/>
    </row>
    <row r="44" spans="1:8" ht="18.95" customHeight="1">
      <c r="A44" s="40">
        <v>30399</v>
      </c>
      <c r="B44" s="40" t="s">
        <v>230</v>
      </c>
      <c r="C44" s="40" t="s">
        <v>231</v>
      </c>
      <c r="D44" s="40" t="s">
        <v>232</v>
      </c>
      <c r="E44" s="39">
        <f>SUM(F44:H44)</f>
        <v>25.82</v>
      </c>
      <c r="F44" s="43">
        <v>25.82</v>
      </c>
      <c r="G44" s="43"/>
      <c r="H44" s="42"/>
    </row>
  </sheetData>
  <mergeCells count="1">
    <mergeCell ref="A2:H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80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5" t="s">
        <v>26</v>
      </c>
      <c r="B1" s="46"/>
      <c r="C1" s="46"/>
      <c r="D1" s="46"/>
      <c r="E1" s="46"/>
      <c r="F1" s="46"/>
      <c r="G1" s="46"/>
      <c r="H1" s="47"/>
    </row>
    <row r="2" spans="1:10" ht="22.5" customHeight="1">
      <c r="A2" s="111" t="s">
        <v>235</v>
      </c>
      <c r="B2" s="111"/>
      <c r="C2" s="111"/>
      <c r="D2" s="111"/>
      <c r="E2" s="111"/>
      <c r="F2" s="111"/>
      <c r="G2" s="111"/>
      <c r="H2" s="111"/>
    </row>
    <row r="3" spans="1:10" ht="22.5" customHeight="1">
      <c r="A3" s="112"/>
      <c r="B3" s="112"/>
      <c r="C3" s="48"/>
      <c r="D3" s="48"/>
      <c r="E3" s="49"/>
      <c r="F3" s="49"/>
      <c r="G3" s="49"/>
      <c r="H3" s="50" t="s">
        <v>48</v>
      </c>
    </row>
    <row r="4" spans="1:10" ht="22.5" customHeight="1">
      <c r="A4" s="114" t="s">
        <v>49</v>
      </c>
      <c r="B4" s="114"/>
      <c r="C4" s="114" t="s">
        <v>50</v>
      </c>
      <c r="D4" s="114"/>
      <c r="E4" s="114"/>
      <c r="F4" s="114"/>
      <c r="G4" s="114"/>
      <c r="H4" s="114"/>
    </row>
    <row r="5" spans="1:10" ht="22.5" customHeight="1">
      <c r="A5" s="51" t="s">
        <v>51</v>
      </c>
      <c r="B5" s="51" t="s">
        <v>52</v>
      </c>
      <c r="C5" s="51" t="s">
        <v>53</v>
      </c>
      <c r="D5" s="52" t="s">
        <v>52</v>
      </c>
      <c r="E5" s="51" t="s">
        <v>54</v>
      </c>
      <c r="F5" s="51" t="s">
        <v>52</v>
      </c>
      <c r="G5" s="51" t="s">
        <v>55</v>
      </c>
      <c r="H5" s="51" t="s">
        <v>52</v>
      </c>
    </row>
    <row r="6" spans="1:10" ht="22.5" customHeight="1">
      <c r="A6" s="53" t="s">
        <v>236</v>
      </c>
      <c r="B6" s="54"/>
      <c r="C6" s="55" t="s">
        <v>237</v>
      </c>
      <c r="D6" s="56"/>
      <c r="E6" s="44" t="s">
        <v>238</v>
      </c>
      <c r="F6" s="44"/>
      <c r="G6" s="57" t="s">
        <v>239</v>
      </c>
      <c r="H6" s="56"/>
    </row>
    <row r="7" spans="1:10" ht="22.5" customHeight="1">
      <c r="A7" s="58"/>
      <c r="B7" s="54"/>
      <c r="C7" s="55" t="s">
        <v>240</v>
      </c>
      <c r="D7" s="56"/>
      <c r="E7" s="57" t="s">
        <v>241</v>
      </c>
      <c r="F7" s="57"/>
      <c r="G7" s="57" t="s">
        <v>242</v>
      </c>
      <c r="H7" s="56"/>
    </row>
    <row r="8" spans="1:10" ht="22.5" customHeight="1">
      <c r="A8" s="58"/>
      <c r="B8" s="54"/>
      <c r="C8" s="55" t="s">
        <v>243</v>
      </c>
      <c r="D8" s="56"/>
      <c r="E8" s="57" t="s">
        <v>244</v>
      </c>
      <c r="F8" s="57"/>
      <c r="G8" s="57" t="s">
        <v>245</v>
      </c>
      <c r="H8" s="56"/>
      <c r="J8" s="19"/>
    </row>
    <row r="9" spans="1:10" ht="22.5" customHeight="1">
      <c r="A9" s="53"/>
      <c r="B9" s="54"/>
      <c r="C9" s="55" t="s">
        <v>246</v>
      </c>
      <c r="D9" s="56"/>
      <c r="E9" s="57" t="s">
        <v>247</v>
      </c>
      <c r="F9" s="57"/>
      <c r="G9" s="57" t="s">
        <v>248</v>
      </c>
      <c r="H9" s="56"/>
    </row>
    <row r="10" spans="1:10" ht="22.5" customHeight="1">
      <c r="A10" s="53"/>
      <c r="B10" s="54"/>
      <c r="C10" s="55" t="s">
        <v>249</v>
      </c>
      <c r="D10" s="56"/>
      <c r="E10" s="57" t="s">
        <v>250</v>
      </c>
      <c r="F10" s="57"/>
      <c r="G10" s="57" t="s">
        <v>251</v>
      </c>
      <c r="H10" s="56"/>
      <c r="I10" s="19"/>
    </row>
    <row r="11" spans="1:10" ht="22.5" customHeight="1">
      <c r="A11" s="58"/>
      <c r="B11" s="54"/>
      <c r="C11" s="55" t="s">
        <v>252</v>
      </c>
      <c r="D11" s="56"/>
      <c r="E11" s="57" t="s">
        <v>253</v>
      </c>
      <c r="F11" s="57"/>
      <c r="G11" s="57" t="s">
        <v>254</v>
      </c>
      <c r="H11" s="56"/>
      <c r="I11" s="19"/>
    </row>
    <row r="12" spans="1:10" ht="22.5" customHeight="1">
      <c r="A12" s="58"/>
      <c r="B12" s="54"/>
      <c r="C12" s="55" t="s">
        <v>255</v>
      </c>
      <c r="D12" s="56"/>
      <c r="E12" s="57" t="s">
        <v>241</v>
      </c>
      <c r="F12" s="57"/>
      <c r="G12" s="57" t="s">
        <v>256</v>
      </c>
      <c r="H12" s="56"/>
      <c r="I12" s="19"/>
    </row>
    <row r="13" spans="1:10" ht="22.5" customHeight="1">
      <c r="A13" s="59"/>
      <c r="B13" s="54"/>
      <c r="C13" s="55" t="s">
        <v>257</v>
      </c>
      <c r="D13" s="56"/>
      <c r="E13" s="57" t="s">
        <v>244</v>
      </c>
      <c r="F13" s="57"/>
      <c r="G13" s="57" t="s">
        <v>258</v>
      </c>
      <c r="H13" s="56"/>
      <c r="I13" s="19"/>
    </row>
    <row r="14" spans="1:10" ht="22.5" customHeight="1">
      <c r="A14" s="59"/>
      <c r="B14" s="54"/>
      <c r="C14" s="55" t="s">
        <v>259</v>
      </c>
      <c r="D14" s="56"/>
      <c r="E14" s="57" t="s">
        <v>247</v>
      </c>
      <c r="F14" s="57"/>
      <c r="G14" s="57" t="s">
        <v>260</v>
      </c>
      <c r="H14" s="56"/>
    </row>
    <row r="15" spans="1:10" ht="22.5" customHeight="1">
      <c r="A15" s="59"/>
      <c r="B15" s="54"/>
      <c r="C15" s="55" t="s">
        <v>261</v>
      </c>
      <c r="D15" s="56"/>
      <c r="E15" s="57" t="s">
        <v>262</v>
      </c>
      <c r="F15" s="57"/>
      <c r="G15" s="57" t="s">
        <v>263</v>
      </c>
      <c r="H15" s="56"/>
    </row>
    <row r="16" spans="1:10" ht="22.5" customHeight="1">
      <c r="A16" s="25"/>
      <c r="B16" s="60"/>
      <c r="C16" s="55" t="s">
        <v>264</v>
      </c>
      <c r="D16" s="56"/>
      <c r="E16" s="57" t="s">
        <v>265</v>
      </c>
      <c r="F16" s="57"/>
      <c r="G16" s="57" t="s">
        <v>266</v>
      </c>
      <c r="H16" s="56"/>
      <c r="J16" s="19"/>
    </row>
    <row r="17" spans="1:8" ht="22.5" customHeight="1">
      <c r="A17" s="24"/>
      <c r="B17" s="60"/>
      <c r="C17" s="55" t="s">
        <v>267</v>
      </c>
      <c r="D17" s="56"/>
      <c r="E17" s="57" t="s">
        <v>268</v>
      </c>
      <c r="F17" s="57"/>
      <c r="G17" s="57" t="s">
        <v>267</v>
      </c>
      <c r="H17" s="56"/>
    </row>
    <row r="18" spans="1:8" ht="22.5" customHeight="1">
      <c r="A18" s="24"/>
      <c r="B18" s="60"/>
      <c r="C18" s="55" t="s">
        <v>269</v>
      </c>
      <c r="D18" s="56"/>
      <c r="E18" s="57" t="s">
        <v>270</v>
      </c>
      <c r="F18" s="57"/>
      <c r="G18" s="57" t="s">
        <v>271</v>
      </c>
      <c r="H18" s="56"/>
    </row>
    <row r="19" spans="1:8" ht="22.5" customHeight="1">
      <c r="A19" s="59"/>
      <c r="B19" s="60"/>
      <c r="C19" s="55" t="s">
        <v>272</v>
      </c>
      <c r="D19" s="56"/>
      <c r="E19" s="57" t="s">
        <v>273</v>
      </c>
      <c r="F19" s="57"/>
      <c r="G19" s="57" t="s">
        <v>274</v>
      </c>
      <c r="H19" s="56"/>
    </row>
    <row r="20" spans="1:8" ht="22.5" customHeight="1">
      <c r="A20" s="59"/>
      <c r="B20" s="54"/>
      <c r="C20" s="55"/>
      <c r="D20" s="56"/>
      <c r="E20" s="57" t="s">
        <v>275</v>
      </c>
      <c r="F20" s="57"/>
      <c r="G20" s="57" t="s">
        <v>276</v>
      </c>
      <c r="H20" s="56"/>
    </row>
    <row r="21" spans="1:8" ht="22.5" customHeight="1">
      <c r="A21" s="25"/>
      <c r="B21" s="54"/>
      <c r="C21" s="24"/>
      <c r="D21" s="56"/>
      <c r="E21" s="57" t="s">
        <v>277</v>
      </c>
      <c r="F21" s="57"/>
      <c r="G21" s="57"/>
      <c r="H21" s="56"/>
    </row>
    <row r="22" spans="1:8" ht="18" customHeight="1">
      <c r="A22" s="24"/>
      <c r="B22" s="54"/>
      <c r="C22" s="24"/>
      <c r="D22" s="56"/>
      <c r="E22" s="61" t="s">
        <v>278</v>
      </c>
      <c r="F22" s="61"/>
      <c r="G22" s="61"/>
      <c r="H22" s="56"/>
    </row>
    <row r="23" spans="1:8" ht="19.5" customHeight="1">
      <c r="A23" s="24"/>
      <c r="B23" s="54"/>
      <c r="C23" s="24"/>
      <c r="D23" s="56"/>
      <c r="E23" s="61" t="s">
        <v>279</v>
      </c>
      <c r="F23" s="61"/>
      <c r="G23" s="61"/>
      <c r="H23" s="56"/>
    </row>
    <row r="24" spans="1:8" ht="21.75" customHeight="1">
      <c r="A24" s="24"/>
      <c r="B24" s="54"/>
      <c r="C24" s="55"/>
      <c r="D24" s="62"/>
      <c r="E24" s="61" t="s">
        <v>280</v>
      </c>
      <c r="F24" s="61"/>
      <c r="G24" s="61"/>
      <c r="H24" s="56"/>
    </row>
    <row r="25" spans="1:8" ht="21.75" customHeight="1">
      <c r="A25" s="24"/>
      <c r="B25" s="54"/>
      <c r="C25" s="55"/>
      <c r="D25" s="62"/>
      <c r="E25" s="61"/>
      <c r="F25" s="61"/>
      <c r="G25" s="61"/>
      <c r="H25" s="56"/>
    </row>
    <row r="26" spans="1:8" ht="23.25" customHeight="1">
      <c r="A26" s="24"/>
      <c r="B26" s="54"/>
      <c r="C26" s="55"/>
      <c r="D26" s="62"/>
      <c r="E26" s="53"/>
      <c r="F26" s="53"/>
      <c r="G26" s="53"/>
      <c r="H26" s="63"/>
    </row>
    <row r="27" spans="1:8" ht="18" customHeight="1">
      <c r="A27" s="52" t="s">
        <v>129</v>
      </c>
      <c r="B27" s="60">
        <f>SUM(B6,B9,B10,B12,B13,B14,B15)</f>
        <v>0</v>
      </c>
      <c r="C27" s="52" t="s">
        <v>130</v>
      </c>
      <c r="D27" s="62">
        <f>SUM(D6:D20)</f>
        <v>0</v>
      </c>
      <c r="E27" s="52" t="s">
        <v>130</v>
      </c>
      <c r="F27" s="52"/>
      <c r="G27" s="52" t="s">
        <v>130</v>
      </c>
      <c r="H27" s="63">
        <f>SUM(H6,H11,H21,H22,H23)</f>
        <v>0</v>
      </c>
    </row>
    <row r="28" spans="1:8" ht="12.75" customHeight="1">
      <c r="B28" s="19"/>
      <c r="D28" s="19"/>
      <c r="H28" s="19"/>
    </row>
    <row r="29" spans="1:8" ht="12.75" customHeight="1">
      <c r="B29" s="19"/>
      <c r="D29" s="19"/>
      <c r="H29" s="19"/>
    </row>
    <row r="30" spans="1:8" ht="12.75" customHeight="1">
      <c r="B30" s="19"/>
      <c r="D30" s="19"/>
      <c r="H30" s="19"/>
    </row>
    <row r="31" spans="1:8" ht="12.75" customHeight="1">
      <c r="B31" s="19"/>
      <c r="D31" s="19"/>
      <c r="H31" s="19"/>
    </row>
    <row r="32" spans="1:8" ht="12.75" customHeight="1">
      <c r="B32" s="19"/>
      <c r="D32" s="19"/>
      <c r="H32" s="19"/>
    </row>
    <row r="33" spans="2:8" ht="12.75" customHeight="1">
      <c r="B33" s="19"/>
      <c r="D33" s="19"/>
      <c r="H33" s="19"/>
    </row>
    <row r="34" spans="2:8" ht="12.75" customHeight="1">
      <c r="B34" s="19"/>
      <c r="D34" s="19"/>
      <c r="H34" s="19"/>
    </row>
    <row r="35" spans="2:8" ht="12.75" customHeight="1">
      <c r="B35" s="19"/>
      <c r="D35" s="19"/>
      <c r="H35" s="19"/>
    </row>
    <row r="36" spans="2:8" ht="12.75" customHeight="1">
      <c r="B36" s="19"/>
      <c r="D36" s="19"/>
      <c r="H36" s="19"/>
    </row>
    <row r="37" spans="2:8" ht="12.75" customHeight="1">
      <c r="B37" s="19"/>
      <c r="D37" s="19"/>
      <c r="H37" s="19"/>
    </row>
    <row r="38" spans="2:8" ht="12.75" customHeight="1">
      <c r="B38" s="19"/>
      <c r="D38" s="19"/>
      <c r="H38" s="19"/>
    </row>
    <row r="39" spans="2:8" ht="12.75" customHeight="1">
      <c r="B39" s="19"/>
      <c r="D39" s="19"/>
      <c r="H39" s="19"/>
    </row>
    <row r="40" spans="2:8" ht="12.75" customHeight="1">
      <c r="B40" s="19"/>
      <c r="D40" s="19"/>
    </row>
    <row r="41" spans="2:8" ht="12.75" customHeight="1">
      <c r="B41" s="19"/>
      <c r="D41" s="19"/>
    </row>
    <row r="42" spans="2:8" ht="12.75" customHeight="1">
      <c r="B42" s="19"/>
      <c r="D42" s="19"/>
    </row>
    <row r="43" spans="2:8" ht="12.75" customHeight="1">
      <c r="B43" s="19"/>
    </row>
    <row r="44" spans="2:8" ht="12.75" customHeight="1">
      <c r="B44" s="19"/>
    </row>
    <row r="45" spans="2:8" ht="12.75" customHeight="1">
      <c r="B45" s="19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8888888888888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showGridLines="0" showZeros="0" workbookViewId="0">
      <selection activeCell="C13" sqref="C13:D13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9" t="s">
        <v>30</v>
      </c>
    </row>
    <row r="2" spans="1:4" ht="28.5" customHeight="1">
      <c r="A2" s="122" t="s">
        <v>281</v>
      </c>
      <c r="B2" s="122"/>
      <c r="C2" s="122"/>
      <c r="D2" s="122"/>
    </row>
    <row r="3" spans="1:4" ht="22.5" customHeight="1">
      <c r="D3" s="29" t="s">
        <v>48</v>
      </c>
    </row>
    <row r="4" spans="1:4" ht="22.5" customHeight="1">
      <c r="A4" s="30" t="s">
        <v>140</v>
      </c>
      <c r="B4" s="21" t="s">
        <v>282</v>
      </c>
      <c r="C4" s="30" t="s">
        <v>283</v>
      </c>
      <c r="D4" s="30" t="s">
        <v>284</v>
      </c>
    </row>
    <row r="5" spans="1:4" ht="21.95" customHeight="1">
      <c r="A5" s="30"/>
      <c r="B5" s="21" t="s">
        <v>143</v>
      </c>
      <c r="C5" s="39">
        <v>127.94</v>
      </c>
      <c r="D5" s="30"/>
    </row>
    <row r="6" spans="1:4" ht="21.95" customHeight="1">
      <c r="A6" s="40" t="s">
        <v>153</v>
      </c>
      <c r="B6" s="40" t="s">
        <v>154</v>
      </c>
      <c r="C6" s="39">
        <v>127.94</v>
      </c>
      <c r="D6" s="39"/>
    </row>
    <row r="7" spans="1:4" ht="21.95" customHeight="1">
      <c r="A7" s="40" t="s">
        <v>155</v>
      </c>
      <c r="B7" s="40" t="s">
        <v>156</v>
      </c>
      <c r="C7" s="39">
        <v>127.94</v>
      </c>
      <c r="D7" s="41"/>
    </row>
    <row r="8" spans="1:4" ht="21.95" customHeight="1">
      <c r="A8" s="41"/>
      <c r="B8" s="40" t="s">
        <v>285</v>
      </c>
      <c r="C8" s="39">
        <v>127.94</v>
      </c>
      <c r="D8" s="41"/>
    </row>
    <row r="9" spans="1:4" ht="21.95" customHeight="1">
      <c r="A9" s="41"/>
      <c r="B9" s="41" t="s">
        <v>286</v>
      </c>
      <c r="C9" s="39">
        <f>SUM(C10:C19)</f>
        <v>127.94</v>
      </c>
      <c r="D9" s="41"/>
    </row>
    <row r="10" spans="1:4" ht="21.95" customHeight="1">
      <c r="A10" s="41"/>
      <c r="B10" s="41" t="s">
        <v>287</v>
      </c>
      <c r="C10" s="39">
        <v>39.24</v>
      </c>
      <c r="D10" s="41" t="s">
        <v>288</v>
      </c>
    </row>
    <row r="11" spans="1:4" ht="21.95" customHeight="1">
      <c r="A11" s="41"/>
      <c r="B11" s="41" t="s">
        <v>289</v>
      </c>
      <c r="C11" s="39">
        <v>6</v>
      </c>
      <c r="D11" s="41" t="s">
        <v>290</v>
      </c>
    </row>
    <row r="12" spans="1:4" ht="21.95" customHeight="1">
      <c r="A12" s="41"/>
      <c r="B12" s="41" t="s">
        <v>291</v>
      </c>
      <c r="C12" s="39">
        <v>5</v>
      </c>
      <c r="D12" s="41" t="s">
        <v>292</v>
      </c>
    </row>
    <row r="13" spans="1:4" ht="21.95" customHeight="1">
      <c r="A13" s="41"/>
      <c r="B13" s="41" t="s">
        <v>293</v>
      </c>
      <c r="C13" s="39">
        <v>28.8</v>
      </c>
      <c r="D13" s="42" t="s">
        <v>294</v>
      </c>
    </row>
    <row r="14" spans="1:4" ht="21.95" customHeight="1">
      <c r="A14" s="41"/>
      <c r="B14" s="41" t="s">
        <v>295</v>
      </c>
      <c r="C14" s="39">
        <v>5</v>
      </c>
      <c r="D14" s="42" t="s">
        <v>296</v>
      </c>
    </row>
    <row r="15" spans="1:4" ht="21.95" customHeight="1">
      <c r="A15" s="41"/>
      <c r="B15" s="41" t="s">
        <v>297</v>
      </c>
      <c r="C15" s="43">
        <v>9.18</v>
      </c>
      <c r="D15" s="42" t="s">
        <v>298</v>
      </c>
    </row>
    <row r="16" spans="1:4" ht="21.95" customHeight="1">
      <c r="A16" s="39"/>
      <c r="B16" s="39" t="s">
        <v>299</v>
      </c>
      <c r="C16" s="39">
        <v>9.7200000000000006</v>
      </c>
      <c r="D16" s="44" t="s">
        <v>300</v>
      </c>
    </row>
    <row r="17" spans="1:4" ht="21.95" customHeight="1">
      <c r="A17" s="39"/>
      <c r="B17" s="39" t="s">
        <v>301</v>
      </c>
      <c r="C17" s="39">
        <v>5</v>
      </c>
      <c r="D17" s="44" t="s">
        <v>302</v>
      </c>
    </row>
    <row r="18" spans="1:4" ht="21.95" customHeight="1">
      <c r="A18" s="39"/>
      <c r="B18" s="39" t="s">
        <v>303</v>
      </c>
      <c r="C18" s="43">
        <v>15</v>
      </c>
      <c r="D18" s="44" t="s">
        <v>304</v>
      </c>
    </row>
    <row r="19" spans="1:4" ht="21.95" customHeight="1">
      <c r="A19" s="43"/>
      <c r="B19" s="39" t="s">
        <v>305</v>
      </c>
      <c r="C19" s="43">
        <v>5</v>
      </c>
      <c r="D19" s="44" t="s">
        <v>306</v>
      </c>
    </row>
  </sheetData>
  <mergeCells count="1">
    <mergeCell ref="A2:D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I36" sqref="I36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32</v>
      </c>
    </row>
    <row r="2" spans="1:11" ht="22.5">
      <c r="A2" s="124" t="s">
        <v>307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>
      <c r="E3" s="33"/>
      <c r="F3" s="33"/>
      <c r="G3" s="33"/>
      <c r="H3" s="33"/>
      <c r="I3" s="33"/>
      <c r="J3" s="35"/>
      <c r="K3" s="35" t="s">
        <v>48</v>
      </c>
    </row>
    <row r="4" spans="1:11" s="32" customFormat="1" ht="41.1" customHeight="1">
      <c r="A4" s="34" t="s">
        <v>308</v>
      </c>
      <c r="B4" s="34" t="s">
        <v>309</v>
      </c>
      <c r="C4" s="34" t="s">
        <v>310</v>
      </c>
      <c r="D4" s="34" t="s">
        <v>311</v>
      </c>
      <c r="E4" s="34" t="s">
        <v>312</v>
      </c>
      <c r="F4" s="34" t="s">
        <v>313</v>
      </c>
      <c r="G4" s="34" t="s">
        <v>314</v>
      </c>
      <c r="H4" s="34" t="s">
        <v>315</v>
      </c>
      <c r="I4" s="36" t="s">
        <v>316</v>
      </c>
      <c r="J4" s="34" t="s">
        <v>317</v>
      </c>
      <c r="K4" s="37" t="s">
        <v>174</v>
      </c>
    </row>
    <row r="5" spans="1:1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24"/>
      <c r="B6" s="24"/>
      <c r="C6" s="24"/>
      <c r="D6" s="24"/>
      <c r="E6" s="24"/>
      <c r="F6" s="24"/>
      <c r="G6" s="24"/>
      <c r="H6" s="24"/>
      <c r="I6" s="24"/>
      <c r="J6" s="38"/>
      <c r="K6" s="24"/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38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38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38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38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38"/>
      <c r="K11" s="24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38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38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38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38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38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38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38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38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38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38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38"/>
      <c r="K22" s="24"/>
    </row>
    <row r="24" spans="1:11">
      <c r="A24" t="s">
        <v>318</v>
      </c>
    </row>
  </sheetData>
  <mergeCells count="1">
    <mergeCell ref="A2:K2"/>
  </mergeCells>
  <phoneticPr fontId="0" type="noConversion"/>
  <printOptions horizontalCentered="1"/>
  <pageMargins left="0.75" right="0.75" top="1" bottom="1" header="0.50902777777777797" footer="0.509027777777777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9" t="s">
        <v>35</v>
      </c>
    </row>
    <row r="2" spans="1:17" ht="23.25" customHeight="1">
      <c r="A2" s="122" t="s">
        <v>319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7" ht="26.25" customHeight="1">
      <c r="N3" s="29"/>
      <c r="P3" s="29" t="s">
        <v>48</v>
      </c>
    </row>
    <row r="4" spans="1:17" ht="33" customHeight="1">
      <c r="A4" s="120" t="s">
        <v>320</v>
      </c>
      <c r="B4" s="120"/>
      <c r="C4" s="120"/>
      <c r="D4" s="120" t="s">
        <v>140</v>
      </c>
      <c r="E4" s="125" t="s">
        <v>321</v>
      </c>
      <c r="F4" s="120" t="s">
        <v>322</v>
      </c>
      <c r="G4" s="126" t="s">
        <v>323</v>
      </c>
      <c r="H4" s="128" t="s">
        <v>324</v>
      </c>
      <c r="I4" s="120" t="s">
        <v>325</v>
      </c>
      <c r="J4" s="120" t="s">
        <v>326</v>
      </c>
      <c r="K4" s="120"/>
      <c r="L4" s="120" t="s">
        <v>327</v>
      </c>
      <c r="M4" s="120"/>
      <c r="N4" s="129" t="s">
        <v>328</v>
      </c>
      <c r="O4" s="120" t="s">
        <v>329</v>
      </c>
      <c r="P4" s="121" t="s">
        <v>330</v>
      </c>
    </row>
    <row r="5" spans="1:17" ht="18" customHeight="1">
      <c r="A5" s="30" t="s">
        <v>331</v>
      </c>
      <c r="B5" s="30" t="s">
        <v>332</v>
      </c>
      <c r="C5" s="30" t="s">
        <v>333</v>
      </c>
      <c r="D5" s="120"/>
      <c r="E5" s="125"/>
      <c r="F5" s="120"/>
      <c r="G5" s="127"/>
      <c r="H5" s="128"/>
      <c r="I5" s="120"/>
      <c r="J5" s="20" t="s">
        <v>331</v>
      </c>
      <c r="K5" s="20" t="s">
        <v>332</v>
      </c>
      <c r="L5" s="20" t="s">
        <v>331</v>
      </c>
      <c r="M5" s="20" t="s">
        <v>332</v>
      </c>
      <c r="N5" s="130"/>
      <c r="O5" s="120"/>
      <c r="P5" s="121"/>
    </row>
    <row r="6" spans="1:17" ht="12.75" customHeight="1">
      <c r="A6" s="23" t="s">
        <v>334</v>
      </c>
      <c r="B6" s="23" t="s">
        <v>334</v>
      </c>
      <c r="C6" s="23" t="s">
        <v>334</v>
      </c>
      <c r="D6" s="23" t="s">
        <v>334</v>
      </c>
      <c r="E6" s="23" t="s">
        <v>334</v>
      </c>
      <c r="F6" s="31" t="s">
        <v>334</v>
      </c>
      <c r="G6" s="23" t="s">
        <v>334</v>
      </c>
      <c r="H6" s="23" t="s">
        <v>334</v>
      </c>
      <c r="I6" s="23" t="s">
        <v>334</v>
      </c>
      <c r="J6" s="23" t="s">
        <v>334</v>
      </c>
      <c r="K6" s="23" t="s">
        <v>334</v>
      </c>
      <c r="L6" s="23" t="s">
        <v>334</v>
      </c>
      <c r="M6" s="23" t="s">
        <v>334</v>
      </c>
      <c r="N6" s="23" t="s">
        <v>334</v>
      </c>
      <c r="O6" s="23" t="s">
        <v>334</v>
      </c>
      <c r="P6" s="23" t="s">
        <v>334</v>
      </c>
    </row>
    <row r="7" spans="1:17" ht="12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2.75" customHeight="1">
      <c r="A8" s="25"/>
      <c r="B8" s="25"/>
      <c r="C8" s="25"/>
      <c r="D8" s="25"/>
      <c r="E8" s="25"/>
      <c r="F8" s="24"/>
      <c r="G8" s="24"/>
      <c r="H8" s="24"/>
      <c r="I8" s="25"/>
      <c r="J8" s="25"/>
      <c r="K8" s="25"/>
      <c r="L8" s="25"/>
      <c r="M8" s="25"/>
      <c r="N8" s="25"/>
      <c r="O8" s="25"/>
      <c r="P8" s="25"/>
    </row>
    <row r="9" spans="1:17" ht="12.75" customHeight="1">
      <c r="A9" s="25"/>
      <c r="B9" s="25"/>
      <c r="C9" s="25"/>
      <c r="D9" s="25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  <c r="P9" s="24"/>
      <c r="Q9" s="19"/>
    </row>
    <row r="10" spans="1:17" ht="12.75" customHeight="1">
      <c r="A10" s="25"/>
      <c r="B10" s="25"/>
      <c r="C10" s="25"/>
      <c r="D10" s="25"/>
      <c r="E10" s="24"/>
      <c r="F10" s="24"/>
      <c r="G10" s="24"/>
      <c r="H10" s="24"/>
      <c r="I10" s="25"/>
      <c r="J10" s="25"/>
      <c r="K10" s="25"/>
      <c r="L10" s="25"/>
      <c r="M10" s="25"/>
      <c r="N10" s="25"/>
      <c r="O10" s="25"/>
      <c r="P10" s="24"/>
      <c r="Q10" s="19"/>
    </row>
    <row r="11" spans="1:17" ht="12.75" customHeight="1">
      <c r="A11" s="25"/>
      <c r="B11" s="25"/>
      <c r="C11" s="25"/>
      <c r="D11" s="25"/>
      <c r="E11" s="24"/>
      <c r="F11" s="24"/>
      <c r="G11" s="24"/>
      <c r="H11" s="25"/>
      <c r="I11" s="25"/>
      <c r="J11" s="25"/>
      <c r="K11" s="25"/>
      <c r="L11" s="25"/>
      <c r="M11" s="25"/>
      <c r="N11" s="25"/>
      <c r="O11" s="25"/>
      <c r="P11" s="24"/>
      <c r="Q11" s="19"/>
    </row>
    <row r="12" spans="1:17" ht="12.75" customHeight="1">
      <c r="A12" s="25"/>
      <c r="B12" s="25"/>
      <c r="C12" s="25"/>
      <c r="D12" s="25"/>
      <c r="E12" s="24"/>
      <c r="F12" s="24"/>
      <c r="G12" s="24"/>
      <c r="H12" s="25"/>
      <c r="I12" s="25"/>
      <c r="J12" s="25"/>
      <c r="K12" s="25"/>
      <c r="L12" s="25"/>
      <c r="M12" s="25"/>
      <c r="N12" s="25"/>
      <c r="O12" s="25"/>
      <c r="P12" s="24"/>
      <c r="Q12" s="19"/>
    </row>
    <row r="13" spans="1:17" ht="12.75" customHeight="1">
      <c r="A13" s="24"/>
      <c r="B13" s="25"/>
      <c r="C13" s="25"/>
      <c r="D13" s="25"/>
      <c r="E13" s="24"/>
      <c r="F13" s="24"/>
      <c r="G13" s="24"/>
      <c r="H13" s="25"/>
      <c r="I13" s="25"/>
      <c r="J13" s="25"/>
      <c r="K13" s="25"/>
      <c r="L13" s="25"/>
      <c r="M13" s="25"/>
      <c r="N13" s="25"/>
      <c r="O13" s="25"/>
      <c r="P13" s="25"/>
    </row>
    <row r="14" spans="1:17" ht="12.75" customHeight="1">
      <c r="A14" s="24"/>
      <c r="B14" s="24"/>
      <c r="C14" s="25"/>
      <c r="D14" s="25"/>
      <c r="E14" s="24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</row>
    <row r="15" spans="1:17" ht="12.75" customHeight="1">
      <c r="C15" s="19"/>
      <c r="D15" s="19"/>
      <c r="H15" s="19"/>
      <c r="J15" s="19"/>
      <c r="M15" s="19"/>
    </row>
    <row r="16" spans="1:17" ht="12.75" customHeight="1">
      <c r="M16" s="19"/>
    </row>
    <row r="17" spans="13:13" ht="12.75" customHeight="1">
      <c r="M17" s="19"/>
    </row>
    <row r="18" spans="13:13" ht="12.75" customHeight="1">
      <c r="M18" s="19"/>
    </row>
    <row r="19" spans="13:13" ht="12.75" customHeight="1">
      <c r="M19" s="1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showGridLines="0" showZeros="0" topLeftCell="B1" workbookViewId="0">
      <selection activeCell="U21" sqref="U21"/>
    </sheetView>
  </sheetViews>
  <sheetFormatPr defaultColWidth="9.1640625" defaultRowHeight="12.75" customHeight="1"/>
  <cols>
    <col min="1" max="1" width="11.6640625" customWidth="1"/>
    <col min="2" max="2" width="30.6640625" customWidth="1"/>
    <col min="3" max="3" width="6.1640625" customWidth="1"/>
    <col min="4" max="4" width="8.5" customWidth="1"/>
    <col min="5" max="6" width="11.83203125" customWidth="1"/>
    <col min="7" max="7" width="6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7" width="9.1640625" customWidth="1"/>
    <col min="18" max="18" width="11.6640625" customWidth="1"/>
    <col min="19" max="19" width="6.83203125" customWidth="1"/>
    <col min="20" max="26" width="9.1640625" customWidth="1"/>
    <col min="27" max="27" width="11.5" customWidth="1"/>
    <col min="28" max="28" width="9.1640625" customWidth="1"/>
  </cols>
  <sheetData>
    <row r="1" spans="1:29" ht="30" customHeight="1">
      <c r="A1" s="19" t="s">
        <v>38</v>
      </c>
    </row>
    <row r="2" spans="1:29" ht="28.5" customHeight="1">
      <c r="A2" s="123" t="s">
        <v>335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</row>
    <row r="3" spans="1:29" ht="22.5" customHeight="1">
      <c r="AC3" s="29" t="s">
        <v>48</v>
      </c>
    </row>
    <row r="4" spans="1:29" ht="17.25" customHeight="1">
      <c r="A4" s="121" t="s">
        <v>140</v>
      </c>
      <c r="B4" s="121" t="s">
        <v>141</v>
      </c>
      <c r="C4" s="125" t="s">
        <v>336</v>
      </c>
      <c r="D4" s="131"/>
      <c r="E4" s="131"/>
      <c r="F4" s="131"/>
      <c r="G4" s="131"/>
      <c r="H4" s="131"/>
      <c r="I4" s="131"/>
      <c r="J4" s="131"/>
      <c r="K4" s="128"/>
      <c r="L4" s="125" t="s">
        <v>337</v>
      </c>
      <c r="M4" s="131"/>
      <c r="N4" s="131"/>
      <c r="O4" s="131"/>
      <c r="P4" s="131"/>
      <c r="Q4" s="131"/>
      <c r="R4" s="131"/>
      <c r="S4" s="131"/>
      <c r="T4" s="128"/>
      <c r="U4" s="125" t="s">
        <v>338</v>
      </c>
      <c r="V4" s="131"/>
      <c r="W4" s="131"/>
      <c r="X4" s="131"/>
      <c r="Y4" s="131"/>
      <c r="Z4" s="131"/>
      <c r="AA4" s="131"/>
      <c r="AB4" s="131"/>
      <c r="AC4" s="128"/>
    </row>
    <row r="5" spans="1:29" ht="17.25" customHeight="1">
      <c r="A5" s="121"/>
      <c r="B5" s="121"/>
      <c r="C5" s="132" t="s">
        <v>143</v>
      </c>
      <c r="D5" s="125" t="s">
        <v>339</v>
      </c>
      <c r="E5" s="131"/>
      <c r="F5" s="131"/>
      <c r="G5" s="131"/>
      <c r="H5" s="131"/>
      <c r="I5" s="128"/>
      <c r="J5" s="129" t="s">
        <v>340</v>
      </c>
      <c r="K5" s="129" t="s">
        <v>341</v>
      </c>
      <c r="L5" s="132" t="s">
        <v>143</v>
      </c>
      <c r="M5" s="125" t="s">
        <v>339</v>
      </c>
      <c r="N5" s="131"/>
      <c r="O5" s="131"/>
      <c r="P5" s="131"/>
      <c r="Q5" s="131"/>
      <c r="R5" s="128"/>
      <c r="S5" s="129" t="s">
        <v>340</v>
      </c>
      <c r="T5" s="129" t="s">
        <v>341</v>
      </c>
      <c r="U5" s="132" t="s">
        <v>143</v>
      </c>
      <c r="V5" s="125" t="s">
        <v>339</v>
      </c>
      <c r="W5" s="131"/>
      <c r="X5" s="131"/>
      <c r="Y5" s="131"/>
      <c r="Z5" s="131"/>
      <c r="AA5" s="128"/>
      <c r="AB5" s="129" t="s">
        <v>340</v>
      </c>
      <c r="AC5" s="129" t="s">
        <v>341</v>
      </c>
    </row>
    <row r="6" spans="1:29" ht="23.25" customHeight="1">
      <c r="A6" s="121"/>
      <c r="B6" s="121"/>
      <c r="C6" s="133"/>
      <c r="D6" s="120" t="s">
        <v>151</v>
      </c>
      <c r="E6" s="120" t="s">
        <v>342</v>
      </c>
      <c r="F6" s="120" t="s">
        <v>343</v>
      </c>
      <c r="G6" s="120" t="s">
        <v>344</v>
      </c>
      <c r="H6" s="120"/>
      <c r="I6" s="120"/>
      <c r="J6" s="135"/>
      <c r="K6" s="135"/>
      <c r="L6" s="133"/>
      <c r="M6" s="120" t="s">
        <v>151</v>
      </c>
      <c r="N6" s="120" t="s">
        <v>342</v>
      </c>
      <c r="O6" s="120" t="s">
        <v>343</v>
      </c>
      <c r="P6" s="120" t="s">
        <v>344</v>
      </c>
      <c r="Q6" s="120"/>
      <c r="R6" s="120"/>
      <c r="S6" s="135"/>
      <c r="T6" s="135"/>
      <c r="U6" s="133"/>
      <c r="V6" s="120" t="s">
        <v>151</v>
      </c>
      <c r="W6" s="120" t="s">
        <v>342</v>
      </c>
      <c r="X6" s="120" t="s">
        <v>343</v>
      </c>
      <c r="Y6" s="120" t="s">
        <v>344</v>
      </c>
      <c r="Z6" s="120"/>
      <c r="AA6" s="120"/>
      <c r="AB6" s="135"/>
      <c r="AC6" s="135"/>
    </row>
    <row r="7" spans="1:29" ht="26.25" customHeight="1">
      <c r="A7" s="121"/>
      <c r="B7" s="121"/>
      <c r="C7" s="134"/>
      <c r="D7" s="120"/>
      <c r="E7" s="120"/>
      <c r="F7" s="120"/>
      <c r="G7" s="21" t="s">
        <v>151</v>
      </c>
      <c r="H7" s="21" t="s">
        <v>345</v>
      </c>
      <c r="I7" s="21" t="s">
        <v>226</v>
      </c>
      <c r="J7" s="130"/>
      <c r="K7" s="130"/>
      <c r="L7" s="134"/>
      <c r="M7" s="120"/>
      <c r="N7" s="120"/>
      <c r="O7" s="120"/>
      <c r="P7" s="21" t="s">
        <v>151</v>
      </c>
      <c r="Q7" s="21" t="s">
        <v>345</v>
      </c>
      <c r="R7" s="21" t="s">
        <v>226</v>
      </c>
      <c r="S7" s="130"/>
      <c r="T7" s="130"/>
      <c r="U7" s="134"/>
      <c r="V7" s="120"/>
      <c r="W7" s="120"/>
      <c r="X7" s="120"/>
      <c r="Y7" s="21" t="s">
        <v>151</v>
      </c>
      <c r="Z7" s="21" t="s">
        <v>345</v>
      </c>
      <c r="AA7" s="21" t="s">
        <v>226</v>
      </c>
      <c r="AB7" s="130"/>
      <c r="AC7" s="130"/>
    </row>
    <row r="8" spans="1:29" ht="17.25" customHeight="1">
      <c r="A8" s="22" t="s">
        <v>188</v>
      </c>
      <c r="B8" s="22" t="s">
        <v>143</v>
      </c>
      <c r="C8" s="23">
        <v>19.18</v>
      </c>
      <c r="D8" s="24">
        <f>G8</f>
        <v>19.18</v>
      </c>
      <c r="E8" s="23"/>
      <c r="F8" s="23"/>
      <c r="G8" s="23">
        <v>19.18</v>
      </c>
      <c r="H8" s="23"/>
      <c r="I8" s="23">
        <f>SUM(I9)</f>
        <v>19.18</v>
      </c>
      <c r="J8" s="23"/>
      <c r="K8" s="23"/>
      <c r="L8" s="23">
        <v>21.1</v>
      </c>
      <c r="M8" s="24">
        <f>P8</f>
        <v>21.1</v>
      </c>
      <c r="N8" s="23"/>
      <c r="O8" s="23"/>
      <c r="P8" s="23">
        <v>21.1</v>
      </c>
      <c r="Q8" s="23"/>
      <c r="R8" s="23">
        <v>21.1</v>
      </c>
      <c r="S8" s="23"/>
      <c r="T8" s="23"/>
      <c r="U8" s="23">
        <v>1.92</v>
      </c>
      <c r="V8" s="23">
        <f>M8-D8</f>
        <v>1.9200000000000017</v>
      </c>
      <c r="W8" s="23"/>
      <c r="X8" s="23"/>
      <c r="Y8" s="23">
        <v>1.92</v>
      </c>
      <c r="Z8" s="23"/>
      <c r="AA8" s="23">
        <v>1.92</v>
      </c>
      <c r="AB8" s="23"/>
      <c r="AC8" s="23"/>
    </row>
    <row r="9" spans="1:29" ht="12.75" customHeight="1">
      <c r="A9" s="22" t="s">
        <v>153</v>
      </c>
      <c r="B9" s="22" t="s">
        <v>154</v>
      </c>
      <c r="C9" s="23">
        <v>19.18</v>
      </c>
      <c r="D9" s="24">
        <f t="shared" ref="D9:D12" si="0">G9</f>
        <v>19.18</v>
      </c>
      <c r="E9" s="23"/>
      <c r="F9" s="23"/>
      <c r="G9" s="23">
        <v>19.18</v>
      </c>
      <c r="H9" s="23"/>
      <c r="I9" s="23">
        <v>19.18</v>
      </c>
      <c r="J9" s="23"/>
      <c r="K9" s="25"/>
      <c r="L9" s="26">
        <f>SUM(L10:L11)</f>
        <v>21.1</v>
      </c>
      <c r="M9" s="24">
        <f t="shared" ref="M9:M11" si="1">P9</f>
        <v>21.1</v>
      </c>
      <c r="N9" s="25"/>
      <c r="O9" s="25"/>
      <c r="P9" s="26">
        <v>21.1</v>
      </c>
      <c r="Q9" s="25"/>
      <c r="R9" s="26">
        <f>SUM(R10:R11)</f>
        <v>21.1</v>
      </c>
      <c r="S9" s="25"/>
      <c r="T9" s="25"/>
      <c r="U9" s="26">
        <v>1.92</v>
      </c>
      <c r="V9" s="23">
        <f t="shared" ref="V9:V12" si="2">M9-D9</f>
        <v>1.9200000000000017</v>
      </c>
      <c r="W9" s="25"/>
      <c r="X9" s="25"/>
      <c r="Y9" s="26">
        <v>1.92</v>
      </c>
      <c r="Z9" s="25"/>
      <c r="AA9" s="26">
        <v>1.92</v>
      </c>
      <c r="AB9" s="25"/>
      <c r="AC9" s="25"/>
    </row>
    <row r="10" spans="1:29" ht="12.75" customHeight="1">
      <c r="A10" s="22">
        <v>207001</v>
      </c>
      <c r="B10" s="22" t="s">
        <v>156</v>
      </c>
      <c r="C10" s="23">
        <v>14.18</v>
      </c>
      <c r="D10" s="24">
        <f t="shared" si="0"/>
        <v>14.18</v>
      </c>
      <c r="E10" s="23"/>
      <c r="F10" s="23"/>
      <c r="G10" s="23">
        <v>14.18</v>
      </c>
      <c r="H10" s="23"/>
      <c r="I10" s="23">
        <v>14.18</v>
      </c>
      <c r="J10" s="23"/>
      <c r="K10" s="25"/>
      <c r="L10" s="26">
        <v>20.3</v>
      </c>
      <c r="M10" s="24">
        <f t="shared" si="1"/>
        <v>20.3</v>
      </c>
      <c r="N10" s="25"/>
      <c r="O10" s="25"/>
      <c r="P10" s="26">
        <v>20.3</v>
      </c>
      <c r="Q10" s="25"/>
      <c r="R10" s="26">
        <v>20.3</v>
      </c>
      <c r="S10" s="25"/>
      <c r="T10" s="25"/>
      <c r="U10" s="26">
        <v>6.12</v>
      </c>
      <c r="V10" s="23">
        <f t="shared" si="2"/>
        <v>6.120000000000001</v>
      </c>
      <c r="W10" s="25"/>
      <c r="X10" s="25"/>
      <c r="Y10" s="26">
        <v>6.12</v>
      </c>
      <c r="Z10" s="25"/>
      <c r="AA10" s="26">
        <v>6.12</v>
      </c>
      <c r="AB10" s="25"/>
      <c r="AC10" s="25"/>
    </row>
    <row r="11" spans="1:29" ht="12.75" customHeight="1">
      <c r="A11" s="22">
        <v>207006</v>
      </c>
      <c r="B11" s="22" t="s">
        <v>158</v>
      </c>
      <c r="C11" s="23">
        <v>0</v>
      </c>
      <c r="D11" s="24">
        <f t="shared" si="0"/>
        <v>0</v>
      </c>
      <c r="E11" s="23"/>
      <c r="F11" s="23"/>
      <c r="G11" s="23">
        <v>0</v>
      </c>
      <c r="H11" s="23"/>
      <c r="I11" s="23">
        <v>0</v>
      </c>
      <c r="J11" s="23"/>
      <c r="K11" s="25"/>
      <c r="L11" s="26">
        <v>0.8</v>
      </c>
      <c r="M11" s="24">
        <f t="shared" si="1"/>
        <v>0.8</v>
      </c>
      <c r="N11" s="25"/>
      <c r="O11" s="25"/>
      <c r="P11" s="26">
        <v>0.8</v>
      </c>
      <c r="Q11" s="25"/>
      <c r="R11" s="26">
        <v>0.8</v>
      </c>
      <c r="S11" s="25"/>
      <c r="T11" s="25"/>
      <c r="U11" s="28">
        <v>0.8</v>
      </c>
      <c r="V11" s="23">
        <f t="shared" si="2"/>
        <v>0.8</v>
      </c>
      <c r="W11" s="25"/>
      <c r="X11" s="25"/>
      <c r="Y11" s="28">
        <v>0.8</v>
      </c>
      <c r="Z11" s="25"/>
      <c r="AA11" s="28">
        <v>0.8</v>
      </c>
      <c r="AB11" s="25"/>
      <c r="AC11" s="25"/>
    </row>
    <row r="12" spans="1:29" ht="12.75" customHeight="1">
      <c r="A12" s="22">
        <v>207020</v>
      </c>
      <c r="B12" s="22" t="s">
        <v>160</v>
      </c>
      <c r="C12" s="23">
        <v>5</v>
      </c>
      <c r="D12" s="24">
        <f t="shared" si="0"/>
        <v>5</v>
      </c>
      <c r="E12" s="23"/>
      <c r="F12" s="23"/>
      <c r="G12" s="23">
        <v>5</v>
      </c>
      <c r="H12" s="23"/>
      <c r="I12" s="23">
        <v>5</v>
      </c>
      <c r="J12" s="23"/>
      <c r="K12" s="25"/>
      <c r="L12" s="25"/>
      <c r="M12" s="25"/>
      <c r="N12" s="25"/>
      <c r="O12" s="25"/>
      <c r="P12" s="27"/>
      <c r="Q12" s="25"/>
      <c r="R12" s="25"/>
      <c r="S12" s="25"/>
      <c r="T12" s="25"/>
      <c r="U12" s="26">
        <v>-5</v>
      </c>
      <c r="V12" s="23">
        <f t="shared" si="2"/>
        <v>-5</v>
      </c>
      <c r="W12" s="25"/>
      <c r="X12" s="25"/>
      <c r="Y12" s="26">
        <v>-5</v>
      </c>
      <c r="Z12" s="25"/>
      <c r="AA12" s="26">
        <v>-5</v>
      </c>
      <c r="AB12" s="25"/>
      <c r="AC12" s="25"/>
    </row>
    <row r="13" spans="1:29" ht="12.75" customHeight="1">
      <c r="A13" s="24"/>
      <c r="B13" s="25"/>
      <c r="C13" s="25"/>
      <c r="D13" s="24"/>
      <c r="E13" s="25"/>
      <c r="F13" s="25"/>
      <c r="G13" s="25"/>
      <c r="H13" s="25"/>
      <c r="I13" s="25"/>
      <c r="J13" s="25"/>
      <c r="K13" s="25"/>
      <c r="L13" s="25"/>
      <c r="M13" s="24"/>
      <c r="N13" s="25"/>
      <c r="O13" s="25"/>
      <c r="P13" s="25"/>
      <c r="Q13" s="25"/>
      <c r="R13" s="25"/>
      <c r="S13" s="25"/>
      <c r="T13" s="25"/>
      <c r="U13" s="25"/>
      <c r="V13" s="24"/>
      <c r="W13" s="25"/>
      <c r="X13" s="25"/>
      <c r="Y13" s="25"/>
      <c r="Z13" s="25"/>
      <c r="AA13" s="25"/>
      <c r="AB13" s="25"/>
      <c r="AC13" s="25"/>
    </row>
    <row r="14" spans="1:29" ht="12.75" customHeight="1">
      <c r="A14" s="24"/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4"/>
      <c r="M14" s="24"/>
      <c r="N14" s="25"/>
      <c r="O14" s="25"/>
      <c r="P14" s="25"/>
      <c r="Q14" s="25"/>
      <c r="R14" s="25"/>
      <c r="S14" s="25"/>
      <c r="T14" s="25"/>
      <c r="U14" s="24"/>
      <c r="V14" s="24"/>
      <c r="W14" s="25"/>
      <c r="X14" s="25"/>
      <c r="Y14" s="25"/>
      <c r="Z14" s="25"/>
      <c r="AA14" s="25"/>
      <c r="AB14" s="25"/>
      <c r="AC14" s="25"/>
    </row>
    <row r="15" spans="1:29" ht="12.75" customHeight="1">
      <c r="A15" s="24"/>
      <c r="B15" s="24"/>
      <c r="C15" s="24"/>
      <c r="D15" s="24"/>
      <c r="E15" s="24"/>
      <c r="F15" s="25"/>
      <c r="G15" s="25"/>
      <c r="H15" s="25"/>
      <c r="I15" s="25"/>
      <c r="J15" s="25"/>
      <c r="K15" s="25"/>
      <c r="L15" s="24"/>
      <c r="M15" s="24"/>
      <c r="N15" s="24"/>
      <c r="O15" s="25"/>
      <c r="P15" s="25"/>
      <c r="Q15" s="25"/>
      <c r="R15" s="25"/>
      <c r="S15" s="25"/>
      <c r="T15" s="25"/>
      <c r="U15" s="24"/>
      <c r="V15" s="24"/>
      <c r="W15" s="24"/>
      <c r="X15" s="25"/>
      <c r="Y15" s="25"/>
      <c r="Z15" s="25"/>
      <c r="AA15" s="25"/>
      <c r="AB15" s="25"/>
      <c r="AC15" s="25"/>
    </row>
    <row r="16" spans="1:29" ht="12.75" customHeight="1">
      <c r="F16" s="19"/>
      <c r="G16" s="19"/>
      <c r="H16" s="19"/>
      <c r="I16" s="19"/>
      <c r="J16" s="19"/>
      <c r="K16" s="19"/>
    </row>
    <row r="17" spans="7:11" ht="12.75" customHeight="1">
      <c r="G17" s="19"/>
      <c r="H17" s="19"/>
      <c r="K17" s="19"/>
    </row>
    <row r="18" spans="7:11" ht="12.75" customHeight="1">
      <c r="H18" s="19"/>
      <c r="K18" s="19"/>
    </row>
    <row r="19" spans="7:11" ht="12.75" customHeight="1">
      <c r="H19" s="19"/>
      <c r="K19" s="19"/>
    </row>
    <row r="20" spans="7:11" ht="12.75" customHeight="1">
      <c r="I20" s="19"/>
      <c r="K20" s="19"/>
    </row>
    <row r="21" spans="7:11" ht="12.75" customHeight="1">
      <c r="I21" s="19"/>
      <c r="J21" s="19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60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10" workbookViewId="0">
      <selection activeCell="F3" sqref="F3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40</v>
      </c>
      <c r="B1" s="3"/>
      <c r="C1" s="3"/>
      <c r="D1" s="3"/>
    </row>
    <row r="2" spans="1:6" ht="33.75" customHeight="1">
      <c r="A2" s="136" t="s">
        <v>346</v>
      </c>
      <c r="B2" s="136"/>
      <c r="C2" s="136"/>
      <c r="D2" s="136"/>
      <c r="E2" s="136"/>
      <c r="F2" s="136"/>
    </row>
    <row r="3" spans="1:6" ht="14.25" customHeight="1">
      <c r="A3" s="137"/>
      <c r="B3" s="137"/>
      <c r="C3" s="137"/>
      <c r="D3" s="137"/>
      <c r="E3" s="137"/>
    </row>
    <row r="4" spans="1:6" ht="21.75" customHeight="1">
      <c r="A4" s="4"/>
      <c r="B4" s="5"/>
      <c r="C4" s="6"/>
      <c r="D4" s="6"/>
    </row>
    <row r="5" spans="1:6" ht="21.95" customHeight="1">
      <c r="A5" s="138" t="s">
        <v>347</v>
      </c>
      <c r="B5" s="139"/>
      <c r="C5" s="139"/>
      <c r="D5" s="140"/>
      <c r="E5" s="140"/>
      <c r="F5" s="140"/>
    </row>
    <row r="6" spans="1:6" ht="21.95" customHeight="1">
      <c r="A6" s="141" t="s">
        <v>348</v>
      </c>
      <c r="B6" s="142"/>
      <c r="C6" s="142"/>
      <c r="D6" s="143"/>
      <c r="E6" s="143"/>
      <c r="F6" s="143"/>
    </row>
    <row r="7" spans="1:6" ht="21.95" customHeight="1">
      <c r="A7" s="146" t="s">
        <v>349</v>
      </c>
      <c r="B7" s="147"/>
      <c r="C7" s="148"/>
      <c r="D7" s="10" t="s">
        <v>350</v>
      </c>
      <c r="E7" s="143"/>
      <c r="F7" s="143"/>
    </row>
    <row r="8" spans="1:6" ht="21.95" customHeight="1">
      <c r="A8" s="149"/>
      <c r="B8" s="150"/>
      <c r="C8" s="151"/>
      <c r="D8" s="10" t="s">
        <v>351</v>
      </c>
      <c r="E8" s="143"/>
      <c r="F8" s="143"/>
    </row>
    <row r="9" spans="1:6" ht="21.95" customHeight="1">
      <c r="A9" s="152"/>
      <c r="B9" s="153"/>
      <c r="C9" s="151"/>
      <c r="D9" s="10" t="s">
        <v>352</v>
      </c>
      <c r="E9" s="17"/>
      <c r="F9" s="18"/>
    </row>
    <row r="10" spans="1:6" ht="21.95" customHeight="1">
      <c r="A10" s="140" t="s">
        <v>353</v>
      </c>
      <c r="B10" s="154" t="s">
        <v>354</v>
      </c>
      <c r="C10" s="154"/>
      <c r="D10" s="154"/>
      <c r="E10" s="154"/>
      <c r="F10" s="154"/>
    </row>
    <row r="11" spans="1:6" ht="101.1" customHeight="1">
      <c r="A11" s="145"/>
      <c r="B11" s="154"/>
      <c r="C11" s="154"/>
      <c r="D11" s="154"/>
      <c r="E11" s="154"/>
      <c r="F11" s="154"/>
    </row>
    <row r="12" spans="1:6">
      <c r="A12" s="143" t="s">
        <v>355</v>
      </c>
      <c r="B12" s="7" t="s">
        <v>356</v>
      </c>
      <c r="C12" s="7" t="s">
        <v>357</v>
      </c>
      <c r="D12" s="7" t="s">
        <v>358</v>
      </c>
      <c r="E12" s="7" t="s">
        <v>359</v>
      </c>
      <c r="F12" s="7" t="s">
        <v>174</v>
      </c>
    </row>
    <row r="13" spans="1:6" ht="21.95" customHeight="1">
      <c r="A13" s="143"/>
      <c r="B13" s="143" t="s">
        <v>360</v>
      </c>
      <c r="C13" s="143" t="s">
        <v>361</v>
      </c>
      <c r="D13" s="10" t="s">
        <v>362</v>
      </c>
      <c r="E13" s="10"/>
      <c r="F13" s="9"/>
    </row>
    <row r="14" spans="1:6" ht="21.95" customHeight="1">
      <c r="A14" s="143"/>
      <c r="B14" s="140"/>
      <c r="C14" s="143"/>
      <c r="D14" s="10" t="s">
        <v>363</v>
      </c>
      <c r="E14" s="10"/>
      <c r="F14" s="9"/>
    </row>
    <row r="15" spans="1:6" ht="21.95" customHeight="1">
      <c r="A15" s="143"/>
      <c r="B15" s="140"/>
      <c r="C15" s="143"/>
      <c r="D15" s="10" t="s">
        <v>364</v>
      </c>
      <c r="E15" s="10"/>
      <c r="F15" s="9"/>
    </row>
    <row r="16" spans="1:6" ht="21.95" customHeight="1">
      <c r="A16" s="143"/>
      <c r="B16" s="140"/>
      <c r="C16" s="143" t="s">
        <v>365</v>
      </c>
      <c r="D16" s="10" t="s">
        <v>362</v>
      </c>
      <c r="E16" s="10"/>
      <c r="F16" s="9"/>
    </row>
    <row r="17" spans="1:6" ht="21.95" customHeight="1">
      <c r="A17" s="143"/>
      <c r="B17" s="140"/>
      <c r="C17" s="143"/>
      <c r="D17" s="10" t="s">
        <v>363</v>
      </c>
      <c r="E17" s="10"/>
      <c r="F17" s="9"/>
    </row>
    <row r="18" spans="1:6" ht="21.95" customHeight="1">
      <c r="A18" s="143"/>
      <c r="B18" s="140"/>
      <c r="C18" s="143"/>
      <c r="D18" s="10" t="s">
        <v>364</v>
      </c>
      <c r="E18" s="10"/>
      <c r="F18" s="9"/>
    </row>
    <row r="19" spans="1:6" ht="21.95" customHeight="1">
      <c r="A19" s="143"/>
      <c r="B19" s="140"/>
      <c r="C19" s="143" t="s">
        <v>366</v>
      </c>
      <c r="D19" s="10" t="s">
        <v>362</v>
      </c>
      <c r="E19" s="10"/>
      <c r="F19" s="9"/>
    </row>
    <row r="20" spans="1:6" ht="21.95" customHeight="1">
      <c r="A20" s="143"/>
      <c r="B20" s="140"/>
      <c r="C20" s="143"/>
      <c r="D20" s="10" t="s">
        <v>363</v>
      </c>
      <c r="E20" s="10"/>
      <c r="F20" s="9"/>
    </row>
    <row r="21" spans="1:6" ht="21.95" customHeight="1">
      <c r="A21" s="143"/>
      <c r="B21" s="140"/>
      <c r="C21" s="143"/>
      <c r="D21" s="10" t="s">
        <v>364</v>
      </c>
      <c r="E21" s="10"/>
      <c r="F21" s="9"/>
    </row>
    <row r="22" spans="1:6" ht="21.95" customHeight="1">
      <c r="A22" s="143"/>
      <c r="B22" s="140"/>
      <c r="C22" s="143" t="s">
        <v>367</v>
      </c>
      <c r="D22" s="10" t="s">
        <v>362</v>
      </c>
      <c r="E22" s="10"/>
      <c r="F22" s="9"/>
    </row>
    <row r="23" spans="1:6" ht="21.95" customHeight="1">
      <c r="A23" s="143"/>
      <c r="B23" s="140"/>
      <c r="C23" s="143"/>
      <c r="D23" s="10" t="s">
        <v>363</v>
      </c>
      <c r="E23" s="10"/>
      <c r="F23" s="9"/>
    </row>
    <row r="24" spans="1:6" ht="21.95" customHeight="1">
      <c r="A24" s="143"/>
      <c r="B24" s="140"/>
      <c r="C24" s="143"/>
      <c r="D24" s="10" t="s">
        <v>364</v>
      </c>
      <c r="E24" s="10"/>
      <c r="F24" s="9"/>
    </row>
    <row r="25" spans="1:6" ht="21.95" customHeight="1">
      <c r="A25" s="143"/>
      <c r="B25" s="143" t="s">
        <v>368</v>
      </c>
      <c r="C25" s="143" t="s">
        <v>369</v>
      </c>
      <c r="D25" s="10" t="s">
        <v>362</v>
      </c>
      <c r="E25" s="10"/>
      <c r="F25" s="9"/>
    </row>
    <row r="26" spans="1:6" ht="21.95" customHeight="1">
      <c r="A26" s="143"/>
      <c r="B26" s="140"/>
      <c r="C26" s="143"/>
      <c r="D26" s="10" t="s">
        <v>363</v>
      </c>
      <c r="E26" s="10"/>
      <c r="F26" s="9"/>
    </row>
    <row r="27" spans="1:6" ht="21.95" customHeight="1">
      <c r="A27" s="143"/>
      <c r="B27" s="140"/>
      <c r="C27" s="143"/>
      <c r="D27" s="10" t="s">
        <v>364</v>
      </c>
      <c r="E27" s="10"/>
      <c r="F27" s="9"/>
    </row>
    <row r="28" spans="1:6" ht="21.95" customHeight="1">
      <c r="A28" s="143"/>
      <c r="B28" s="140"/>
      <c r="C28" s="143" t="s">
        <v>370</v>
      </c>
      <c r="D28" s="10" t="s">
        <v>362</v>
      </c>
      <c r="E28" s="10"/>
      <c r="F28" s="9"/>
    </row>
    <row r="29" spans="1:6" ht="21.95" customHeight="1">
      <c r="A29" s="143"/>
      <c r="B29" s="140"/>
      <c r="C29" s="143"/>
      <c r="D29" s="10" t="s">
        <v>363</v>
      </c>
      <c r="E29" s="10"/>
      <c r="F29" s="9"/>
    </row>
    <row r="30" spans="1:6" ht="21.95" customHeight="1">
      <c r="A30" s="143"/>
      <c r="B30" s="140"/>
      <c r="C30" s="143"/>
      <c r="D30" s="10" t="s">
        <v>364</v>
      </c>
      <c r="E30" s="10"/>
      <c r="F30" s="9"/>
    </row>
    <row r="31" spans="1:6" ht="21.95" customHeight="1">
      <c r="A31" s="143"/>
      <c r="B31" s="140"/>
      <c r="C31" s="143" t="s">
        <v>371</v>
      </c>
      <c r="D31" s="10" t="s">
        <v>362</v>
      </c>
      <c r="E31" s="10"/>
      <c r="F31" s="9"/>
    </row>
    <row r="32" spans="1:6" ht="21.95" customHeight="1">
      <c r="A32" s="143"/>
      <c r="B32" s="140"/>
      <c r="C32" s="143"/>
      <c r="D32" s="10" t="s">
        <v>363</v>
      </c>
      <c r="E32" s="10"/>
      <c r="F32" s="9"/>
    </row>
    <row r="33" spans="1:6" ht="21.95" customHeight="1">
      <c r="A33" s="143"/>
      <c r="B33" s="140"/>
      <c r="C33" s="143"/>
      <c r="D33" s="10" t="s">
        <v>364</v>
      </c>
      <c r="E33" s="10"/>
      <c r="F33" s="9"/>
    </row>
    <row r="34" spans="1:6" ht="21.95" customHeight="1">
      <c r="A34" s="143"/>
      <c r="B34" s="140"/>
      <c r="C34" s="143" t="s">
        <v>372</v>
      </c>
      <c r="D34" s="10" t="s">
        <v>362</v>
      </c>
      <c r="E34" s="10"/>
      <c r="F34" s="9"/>
    </row>
    <row r="35" spans="1:6" ht="21.95" customHeight="1">
      <c r="A35" s="143"/>
      <c r="B35" s="140"/>
      <c r="C35" s="143"/>
      <c r="D35" s="10" t="s">
        <v>363</v>
      </c>
      <c r="E35" s="10"/>
      <c r="F35" s="9"/>
    </row>
    <row r="36" spans="1:6" ht="21.95" customHeight="1">
      <c r="A36" s="143"/>
      <c r="B36" s="140"/>
      <c r="C36" s="143"/>
      <c r="D36" s="10" t="s">
        <v>364</v>
      </c>
      <c r="E36" s="10"/>
      <c r="F36" s="9"/>
    </row>
    <row r="37" spans="1:6" ht="21.95" customHeight="1">
      <c r="A37" s="143"/>
      <c r="B37" s="140"/>
      <c r="C37" s="7" t="s">
        <v>373</v>
      </c>
      <c r="D37" s="9"/>
      <c r="E37" s="9"/>
      <c r="F37" s="9"/>
    </row>
    <row r="38" spans="1:6" ht="21.95" customHeight="1">
      <c r="A38" s="143"/>
      <c r="B38" s="143" t="s">
        <v>374</v>
      </c>
      <c r="C38" s="143" t="s">
        <v>375</v>
      </c>
      <c r="D38" s="10" t="s">
        <v>362</v>
      </c>
      <c r="E38" s="10"/>
      <c r="F38" s="8"/>
    </row>
    <row r="39" spans="1:6" ht="21.95" customHeight="1">
      <c r="A39" s="143"/>
      <c r="B39" s="143"/>
      <c r="C39" s="143"/>
      <c r="D39" s="10" t="s">
        <v>363</v>
      </c>
      <c r="E39" s="10"/>
      <c r="F39" s="7"/>
    </row>
    <row r="40" spans="1:6" ht="21.95" customHeight="1">
      <c r="A40" s="143"/>
      <c r="B40" s="143"/>
      <c r="C40" s="143"/>
      <c r="D40" s="10" t="s">
        <v>364</v>
      </c>
      <c r="E40" s="10"/>
      <c r="F40" s="7"/>
    </row>
    <row r="41" spans="1:6" ht="27" customHeight="1">
      <c r="A41" s="144" t="s">
        <v>376</v>
      </c>
      <c r="B41" s="144"/>
      <c r="C41" s="144"/>
      <c r="D41" s="144"/>
      <c r="E41" s="144"/>
      <c r="F41" s="144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rintOptions horizontalCentered="1"/>
  <pageMargins left="0.46875" right="0.46875" top="0.38888888888888901" bottom="0.38888888888888901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H12" sqref="H12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42</v>
      </c>
      <c r="B1" s="13"/>
      <c r="C1" s="13"/>
      <c r="D1" s="13"/>
    </row>
    <row r="2" spans="1:8" ht="23.25" customHeight="1">
      <c r="A2" s="136" t="s">
        <v>43</v>
      </c>
      <c r="B2" s="136"/>
      <c r="C2" s="136"/>
      <c r="D2" s="136"/>
      <c r="E2" s="136"/>
      <c r="F2" s="136"/>
      <c r="G2" s="136"/>
      <c r="H2" s="136"/>
    </row>
    <row r="3" spans="1:8" ht="18" customHeight="1">
      <c r="A3" s="137"/>
      <c r="B3" s="137"/>
      <c r="C3" s="137"/>
      <c r="D3" s="137"/>
      <c r="E3" s="137"/>
      <c r="F3" s="137"/>
      <c r="G3" s="137"/>
      <c r="H3" s="137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43" t="s">
        <v>377</v>
      </c>
      <c r="B5" s="143"/>
      <c r="C5" s="143"/>
      <c r="D5" s="143" t="s">
        <v>378</v>
      </c>
      <c r="E5" s="143"/>
      <c r="F5" s="143"/>
      <c r="G5" s="143"/>
      <c r="H5" s="143"/>
    </row>
    <row r="6" spans="1:8" ht="21.95" customHeight="1">
      <c r="A6" s="143" t="s">
        <v>379</v>
      </c>
      <c r="B6" s="143" t="s">
        <v>380</v>
      </c>
      <c r="C6" s="143"/>
      <c r="D6" s="140" t="s">
        <v>381</v>
      </c>
      <c r="E6" s="140"/>
      <c r="F6" s="140" t="s">
        <v>382</v>
      </c>
      <c r="G6" s="140"/>
      <c r="H6" s="140"/>
    </row>
    <row r="7" spans="1:8" ht="21.95" customHeight="1">
      <c r="A7" s="143"/>
      <c r="B7" s="143"/>
      <c r="C7" s="143"/>
      <c r="D7" s="140"/>
      <c r="E7" s="140"/>
      <c r="F7" s="8" t="s">
        <v>383</v>
      </c>
      <c r="G7" s="8" t="s">
        <v>384</v>
      </c>
      <c r="H7" s="8" t="s">
        <v>385</v>
      </c>
    </row>
    <row r="8" spans="1:8" ht="21.95" customHeight="1">
      <c r="A8" s="143"/>
      <c r="B8" s="143" t="s">
        <v>386</v>
      </c>
      <c r="C8" s="143"/>
      <c r="D8" s="155" t="s">
        <v>294</v>
      </c>
      <c r="E8" s="155"/>
      <c r="F8" s="15">
        <v>28.8</v>
      </c>
      <c r="G8" s="15">
        <v>28.8</v>
      </c>
      <c r="H8" s="9"/>
    </row>
    <row r="9" spans="1:8" ht="21.95" customHeight="1">
      <c r="A9" s="143"/>
      <c r="B9" s="143" t="s">
        <v>387</v>
      </c>
      <c r="C9" s="143"/>
      <c r="D9" s="143"/>
      <c r="E9" s="143"/>
      <c r="F9" s="9"/>
      <c r="G9" s="9"/>
      <c r="H9" s="9"/>
    </row>
    <row r="10" spans="1:8" ht="21.95" customHeight="1">
      <c r="A10" s="143"/>
      <c r="B10" s="143" t="s">
        <v>388</v>
      </c>
      <c r="C10" s="143"/>
      <c r="D10" s="143"/>
      <c r="E10" s="143"/>
      <c r="F10" s="9"/>
      <c r="G10" s="9"/>
      <c r="H10" s="9"/>
    </row>
    <row r="11" spans="1:8" ht="21.95" customHeight="1">
      <c r="A11" s="143"/>
      <c r="B11" s="143" t="s">
        <v>373</v>
      </c>
      <c r="C11" s="143"/>
      <c r="D11" s="143"/>
      <c r="E11" s="143"/>
      <c r="F11" s="9"/>
      <c r="G11" s="9"/>
      <c r="H11" s="9"/>
    </row>
    <row r="12" spans="1:8" ht="21.95" customHeight="1">
      <c r="A12" s="143"/>
      <c r="B12" s="143" t="s">
        <v>389</v>
      </c>
      <c r="C12" s="143"/>
      <c r="D12" s="143"/>
      <c r="E12" s="140"/>
      <c r="F12" s="15">
        <v>28.8</v>
      </c>
      <c r="G12" s="15">
        <v>28.8</v>
      </c>
      <c r="H12" s="9"/>
    </row>
    <row r="13" spans="1:8" ht="74.099999999999994" customHeight="1">
      <c r="A13" s="8" t="s">
        <v>390</v>
      </c>
      <c r="B13" s="156" t="s">
        <v>391</v>
      </c>
      <c r="C13" s="157"/>
      <c r="D13" s="157"/>
      <c r="E13" s="157"/>
      <c r="F13" s="157"/>
      <c r="G13" s="157"/>
      <c r="H13" s="157"/>
    </row>
    <row r="14" spans="1:8" ht="21.95" customHeight="1">
      <c r="A14" s="143" t="s">
        <v>392</v>
      </c>
      <c r="B14" s="8" t="s">
        <v>356</v>
      </c>
      <c r="C14" s="140" t="s">
        <v>357</v>
      </c>
      <c r="D14" s="140"/>
      <c r="E14" s="140" t="s">
        <v>358</v>
      </c>
      <c r="F14" s="140"/>
      <c r="G14" s="140" t="s">
        <v>359</v>
      </c>
      <c r="H14" s="140"/>
    </row>
    <row r="15" spans="1:8" ht="21.95" customHeight="1">
      <c r="A15" s="140"/>
      <c r="B15" s="140" t="s">
        <v>393</v>
      </c>
      <c r="C15" s="140" t="s">
        <v>361</v>
      </c>
      <c r="D15" s="140"/>
      <c r="E15" s="158" t="s">
        <v>394</v>
      </c>
      <c r="F15" s="158"/>
      <c r="G15" s="158" t="s">
        <v>395</v>
      </c>
      <c r="H15" s="158"/>
    </row>
    <row r="16" spans="1:8" ht="21.95" customHeight="1">
      <c r="A16" s="140"/>
      <c r="B16" s="140"/>
      <c r="C16" s="140"/>
      <c r="D16" s="140"/>
      <c r="E16" s="159" t="s">
        <v>363</v>
      </c>
      <c r="F16" s="160"/>
      <c r="G16" s="160"/>
      <c r="H16" s="160"/>
    </row>
    <row r="17" spans="1:8" ht="21.95" customHeight="1">
      <c r="A17" s="140"/>
      <c r="B17" s="140"/>
      <c r="C17" s="140"/>
      <c r="D17" s="140"/>
      <c r="E17" s="159" t="s">
        <v>364</v>
      </c>
      <c r="F17" s="160"/>
      <c r="G17" s="160"/>
      <c r="H17" s="160"/>
    </row>
    <row r="18" spans="1:8" ht="21.95" customHeight="1">
      <c r="A18" s="140"/>
      <c r="B18" s="140"/>
      <c r="C18" s="143" t="s">
        <v>365</v>
      </c>
      <c r="D18" s="143"/>
      <c r="E18" s="158" t="s">
        <v>396</v>
      </c>
      <c r="F18" s="158"/>
      <c r="G18" s="158" t="s">
        <v>397</v>
      </c>
      <c r="H18" s="158"/>
    </row>
    <row r="19" spans="1:8" ht="21.95" customHeight="1">
      <c r="A19" s="140"/>
      <c r="B19" s="140"/>
      <c r="C19" s="143"/>
      <c r="D19" s="143"/>
      <c r="E19" s="159" t="s">
        <v>363</v>
      </c>
      <c r="F19" s="160"/>
      <c r="G19" s="161"/>
      <c r="H19" s="161"/>
    </row>
    <row r="20" spans="1:8" ht="21.95" customHeight="1">
      <c r="A20" s="140"/>
      <c r="B20" s="140"/>
      <c r="C20" s="143"/>
      <c r="D20" s="143"/>
      <c r="E20" s="159" t="s">
        <v>364</v>
      </c>
      <c r="F20" s="162"/>
      <c r="G20" s="160"/>
      <c r="H20" s="160"/>
    </row>
    <row r="21" spans="1:8" ht="21.95" customHeight="1">
      <c r="A21" s="140"/>
      <c r="B21" s="140"/>
      <c r="C21" s="143" t="s">
        <v>366</v>
      </c>
      <c r="D21" s="143"/>
      <c r="E21" s="158" t="s">
        <v>398</v>
      </c>
      <c r="F21" s="158"/>
      <c r="G21" s="163">
        <v>1</v>
      </c>
      <c r="H21" s="158"/>
    </row>
    <row r="22" spans="1:8" ht="21.95" customHeight="1">
      <c r="A22" s="140"/>
      <c r="B22" s="140"/>
      <c r="C22" s="143"/>
      <c r="D22" s="143"/>
      <c r="E22" s="159" t="s">
        <v>363</v>
      </c>
      <c r="F22" s="160"/>
      <c r="G22" s="164"/>
      <c r="H22" s="164"/>
    </row>
    <row r="23" spans="1:8" ht="21.95" customHeight="1">
      <c r="A23" s="140"/>
      <c r="B23" s="140"/>
      <c r="C23" s="143"/>
      <c r="D23" s="143"/>
      <c r="E23" s="159" t="s">
        <v>364</v>
      </c>
      <c r="F23" s="160"/>
      <c r="G23" s="160"/>
      <c r="H23" s="160"/>
    </row>
    <row r="24" spans="1:8" ht="21.95" customHeight="1">
      <c r="A24" s="140"/>
      <c r="B24" s="140"/>
      <c r="C24" s="143" t="s">
        <v>367</v>
      </c>
      <c r="D24" s="143"/>
      <c r="E24" s="158" t="s">
        <v>399</v>
      </c>
      <c r="F24" s="158"/>
      <c r="G24" s="158" t="s">
        <v>400</v>
      </c>
      <c r="H24" s="158"/>
    </row>
    <row r="25" spans="1:8" ht="21.95" customHeight="1">
      <c r="A25" s="140"/>
      <c r="B25" s="140"/>
      <c r="C25" s="143"/>
      <c r="D25" s="143"/>
      <c r="E25" s="159" t="s">
        <v>363</v>
      </c>
      <c r="F25" s="160"/>
      <c r="G25" s="160"/>
      <c r="H25" s="160"/>
    </row>
    <row r="26" spans="1:8" ht="21.95" customHeight="1">
      <c r="A26" s="140"/>
      <c r="B26" s="140"/>
      <c r="C26" s="143"/>
      <c r="D26" s="143"/>
      <c r="E26" s="159" t="s">
        <v>364</v>
      </c>
      <c r="F26" s="160"/>
      <c r="G26" s="160"/>
      <c r="H26" s="160"/>
    </row>
    <row r="27" spans="1:8" ht="21.95" customHeight="1">
      <c r="A27" s="140"/>
      <c r="B27" s="140" t="s">
        <v>401</v>
      </c>
      <c r="C27" s="143" t="s">
        <v>369</v>
      </c>
      <c r="D27" s="143"/>
      <c r="E27" s="158" t="s">
        <v>402</v>
      </c>
      <c r="F27" s="158"/>
      <c r="G27" s="158" t="s">
        <v>400</v>
      </c>
      <c r="H27" s="158"/>
    </row>
    <row r="28" spans="1:8" ht="21.95" customHeight="1">
      <c r="A28" s="140"/>
      <c r="B28" s="140"/>
      <c r="C28" s="143"/>
      <c r="D28" s="143"/>
      <c r="E28" s="159" t="s">
        <v>363</v>
      </c>
      <c r="F28" s="160"/>
      <c r="G28" s="160"/>
      <c r="H28" s="160"/>
    </row>
    <row r="29" spans="1:8" ht="21.95" customHeight="1">
      <c r="A29" s="140"/>
      <c r="B29" s="140"/>
      <c r="C29" s="143"/>
      <c r="D29" s="143"/>
      <c r="E29" s="159" t="s">
        <v>364</v>
      </c>
      <c r="F29" s="160"/>
      <c r="G29" s="160"/>
      <c r="H29" s="160"/>
    </row>
    <row r="30" spans="1:8" ht="21.95" customHeight="1">
      <c r="A30" s="140"/>
      <c r="B30" s="140"/>
      <c r="C30" s="143" t="s">
        <v>370</v>
      </c>
      <c r="D30" s="143"/>
      <c r="E30" s="158" t="s">
        <v>403</v>
      </c>
      <c r="F30" s="158"/>
      <c r="G30" s="158" t="s">
        <v>400</v>
      </c>
      <c r="H30" s="158"/>
    </row>
    <row r="31" spans="1:8" ht="21.95" customHeight="1">
      <c r="A31" s="140"/>
      <c r="B31" s="140"/>
      <c r="C31" s="143"/>
      <c r="D31" s="143"/>
      <c r="E31" s="159" t="s">
        <v>363</v>
      </c>
      <c r="F31" s="160"/>
      <c r="G31" s="160"/>
      <c r="H31" s="160"/>
    </row>
    <row r="32" spans="1:8" ht="21.95" customHeight="1">
      <c r="A32" s="140"/>
      <c r="B32" s="140"/>
      <c r="C32" s="143"/>
      <c r="D32" s="143"/>
      <c r="E32" s="159" t="s">
        <v>364</v>
      </c>
      <c r="F32" s="160"/>
      <c r="G32" s="160"/>
      <c r="H32" s="160"/>
    </row>
    <row r="33" spans="1:8" ht="21.95" customHeight="1">
      <c r="A33" s="140"/>
      <c r="B33" s="140"/>
      <c r="C33" s="143" t="s">
        <v>371</v>
      </c>
      <c r="D33" s="143"/>
      <c r="E33" s="159" t="s">
        <v>362</v>
      </c>
      <c r="F33" s="160"/>
      <c r="G33" s="160"/>
      <c r="H33" s="160"/>
    </row>
    <row r="34" spans="1:8" ht="21.95" customHeight="1">
      <c r="A34" s="140"/>
      <c r="B34" s="140"/>
      <c r="C34" s="143"/>
      <c r="D34" s="143"/>
      <c r="E34" s="159" t="s">
        <v>363</v>
      </c>
      <c r="F34" s="160"/>
      <c r="G34" s="160"/>
      <c r="H34" s="160"/>
    </row>
    <row r="35" spans="1:8" ht="21.95" customHeight="1">
      <c r="A35" s="140"/>
      <c r="B35" s="140"/>
      <c r="C35" s="143"/>
      <c r="D35" s="143"/>
      <c r="E35" s="159" t="s">
        <v>364</v>
      </c>
      <c r="F35" s="160"/>
      <c r="G35" s="160"/>
      <c r="H35" s="160"/>
    </row>
    <row r="36" spans="1:8" ht="21.95" customHeight="1">
      <c r="A36" s="140"/>
      <c r="B36" s="140"/>
      <c r="C36" s="143" t="s">
        <v>372</v>
      </c>
      <c r="D36" s="143"/>
      <c r="E36" s="159" t="s">
        <v>362</v>
      </c>
      <c r="F36" s="160"/>
      <c r="G36" s="160"/>
      <c r="H36" s="160"/>
    </row>
    <row r="37" spans="1:8" ht="21.95" customHeight="1">
      <c r="A37" s="140"/>
      <c r="B37" s="140"/>
      <c r="C37" s="143"/>
      <c r="D37" s="143"/>
      <c r="E37" s="159" t="s">
        <v>363</v>
      </c>
      <c r="F37" s="160"/>
      <c r="G37" s="160"/>
      <c r="H37" s="160"/>
    </row>
    <row r="38" spans="1:8" ht="21.95" customHeight="1">
      <c r="A38" s="140"/>
      <c r="B38" s="140"/>
      <c r="C38" s="143"/>
      <c r="D38" s="143"/>
      <c r="E38" s="159" t="s">
        <v>364</v>
      </c>
      <c r="F38" s="160"/>
      <c r="G38" s="160"/>
      <c r="H38" s="160"/>
    </row>
    <row r="39" spans="1:8" ht="21.95" customHeight="1">
      <c r="A39" s="140"/>
      <c r="B39" s="143" t="s">
        <v>374</v>
      </c>
      <c r="C39" s="143" t="s">
        <v>375</v>
      </c>
      <c r="D39" s="143"/>
      <c r="E39" s="158" t="s">
        <v>404</v>
      </c>
      <c r="F39" s="158"/>
      <c r="G39" s="158" t="s">
        <v>405</v>
      </c>
      <c r="H39" s="158"/>
    </row>
    <row r="40" spans="1:8" ht="21.95" customHeight="1">
      <c r="A40" s="140"/>
      <c r="B40" s="143"/>
      <c r="C40" s="143"/>
      <c r="D40" s="143"/>
      <c r="E40" s="159" t="s">
        <v>363</v>
      </c>
      <c r="F40" s="160"/>
      <c r="G40" s="160"/>
      <c r="H40" s="160"/>
    </row>
    <row r="41" spans="1:8" ht="21.95" customHeight="1">
      <c r="A41" s="140"/>
      <c r="B41" s="143"/>
      <c r="C41" s="143"/>
      <c r="D41" s="143"/>
      <c r="E41" s="159" t="s">
        <v>364</v>
      </c>
      <c r="F41" s="160"/>
      <c r="G41" s="160"/>
      <c r="H41" s="160"/>
    </row>
    <row r="42" spans="1:8" s="12" customFormat="1" ht="24" customHeight="1">
      <c r="A42" s="165" t="s">
        <v>406</v>
      </c>
      <c r="B42" s="165"/>
      <c r="C42" s="165"/>
      <c r="D42" s="165"/>
      <c r="E42" s="165"/>
      <c r="F42" s="165"/>
      <c r="G42" s="165"/>
      <c r="H42" s="165"/>
    </row>
    <row r="50" spans="7:7">
      <c r="G50" s="16"/>
    </row>
  </sheetData>
  <mergeCells count="89"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0" type="noConversion"/>
  <printOptions horizontalCentered="1"/>
  <pageMargins left="0.46875" right="0.46875" top="0.38888888888888901" bottom="0.38888888888888901" header="0.34930555555555598" footer="0.40902777777777799"/>
  <pageSetup paperSize="9" scale="75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opLeftCell="A10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44</v>
      </c>
      <c r="B1" s="3"/>
      <c r="C1" s="3"/>
      <c r="D1" s="3"/>
    </row>
    <row r="2" spans="1:7" ht="33.75" customHeight="1">
      <c r="A2" s="166" t="s">
        <v>45</v>
      </c>
      <c r="B2" s="166"/>
      <c r="C2" s="166"/>
      <c r="D2" s="166"/>
      <c r="E2" s="166"/>
      <c r="F2" s="166"/>
      <c r="G2" s="166"/>
    </row>
    <row r="3" spans="1:7" ht="14.25" customHeight="1">
      <c r="A3" s="137"/>
      <c r="B3" s="137"/>
      <c r="C3" s="137"/>
      <c r="D3" s="137"/>
      <c r="E3" s="137"/>
    </row>
    <row r="4" spans="1:7" ht="21.75" customHeight="1">
      <c r="A4" s="4"/>
      <c r="B4" s="5"/>
      <c r="C4" s="6"/>
      <c r="D4" s="6"/>
    </row>
    <row r="5" spans="1:7" ht="21.95" customHeight="1">
      <c r="A5" s="138" t="s">
        <v>347</v>
      </c>
      <c r="B5" s="139"/>
      <c r="C5" s="139"/>
      <c r="D5" s="138"/>
      <c r="E5" s="139"/>
      <c r="F5" s="139"/>
      <c r="G5" s="167"/>
    </row>
    <row r="6" spans="1:7" ht="21.95" customHeight="1">
      <c r="A6" s="141" t="s">
        <v>348</v>
      </c>
      <c r="B6" s="142"/>
      <c r="C6" s="142"/>
      <c r="D6" s="143"/>
      <c r="E6" s="143"/>
      <c r="F6" s="8" t="s">
        <v>407</v>
      </c>
      <c r="G6" s="9"/>
    </row>
    <row r="7" spans="1:7" ht="21.95" customHeight="1">
      <c r="A7" s="146" t="s">
        <v>349</v>
      </c>
      <c r="B7" s="147"/>
      <c r="C7" s="148"/>
      <c r="D7" s="10" t="s">
        <v>350</v>
      </c>
      <c r="E7" s="10"/>
      <c r="F7" s="9" t="s">
        <v>408</v>
      </c>
      <c r="G7" s="9"/>
    </row>
    <row r="8" spans="1:7" ht="21.95" customHeight="1">
      <c r="A8" s="149"/>
      <c r="B8" s="150"/>
      <c r="C8" s="151"/>
      <c r="D8" s="10" t="s">
        <v>351</v>
      </c>
      <c r="E8" s="10"/>
      <c r="F8" s="9" t="s">
        <v>409</v>
      </c>
      <c r="G8" s="9"/>
    </row>
    <row r="9" spans="1:7" ht="21.95" customHeight="1">
      <c r="A9" s="152"/>
      <c r="B9" s="174"/>
      <c r="C9" s="175"/>
      <c r="D9" s="10" t="s">
        <v>352</v>
      </c>
      <c r="E9" s="10"/>
      <c r="F9" s="9" t="s">
        <v>410</v>
      </c>
      <c r="G9" s="9"/>
    </row>
    <row r="10" spans="1:7" ht="21.95" customHeight="1">
      <c r="A10" s="140" t="s">
        <v>353</v>
      </c>
      <c r="B10" s="141" t="s">
        <v>411</v>
      </c>
      <c r="C10" s="142"/>
      <c r="D10" s="142"/>
      <c r="E10" s="168"/>
      <c r="F10" s="138" t="s">
        <v>412</v>
      </c>
      <c r="G10" s="167"/>
    </row>
    <row r="11" spans="1:7" ht="101.1" customHeight="1">
      <c r="A11" s="145"/>
      <c r="B11" s="169" t="s">
        <v>413</v>
      </c>
      <c r="C11" s="169"/>
      <c r="D11" s="169"/>
      <c r="E11" s="169"/>
      <c r="F11" s="162" t="s">
        <v>413</v>
      </c>
      <c r="G11" s="170"/>
    </row>
    <row r="12" spans="1:7" ht="24" customHeight="1">
      <c r="A12" s="143" t="s">
        <v>414</v>
      </c>
      <c r="B12" s="7" t="s">
        <v>356</v>
      </c>
      <c r="C12" s="7" t="s">
        <v>357</v>
      </c>
      <c r="D12" s="141" t="s">
        <v>358</v>
      </c>
      <c r="E12" s="168"/>
      <c r="F12" s="8" t="s">
        <v>359</v>
      </c>
      <c r="G12" s="8" t="s">
        <v>174</v>
      </c>
    </row>
    <row r="13" spans="1:7" ht="21.95" customHeight="1">
      <c r="A13" s="143"/>
      <c r="B13" s="143" t="s">
        <v>360</v>
      </c>
      <c r="C13" s="143" t="s">
        <v>361</v>
      </c>
      <c r="D13" s="171" t="s">
        <v>362</v>
      </c>
      <c r="E13" s="172"/>
      <c r="F13" s="9"/>
      <c r="G13" s="9"/>
    </row>
    <row r="14" spans="1:7" ht="21.95" customHeight="1">
      <c r="A14" s="143"/>
      <c r="B14" s="140"/>
      <c r="C14" s="143"/>
      <c r="D14" s="171" t="s">
        <v>363</v>
      </c>
      <c r="E14" s="172"/>
      <c r="F14" s="9"/>
      <c r="G14" s="9"/>
    </row>
    <row r="15" spans="1:7" ht="21.95" customHeight="1">
      <c r="A15" s="143"/>
      <c r="B15" s="140"/>
      <c r="C15" s="143"/>
      <c r="D15" s="171" t="s">
        <v>364</v>
      </c>
      <c r="E15" s="172"/>
      <c r="F15" s="9"/>
      <c r="G15" s="9"/>
    </row>
    <row r="16" spans="1:7" ht="21.95" customHeight="1">
      <c r="A16" s="143"/>
      <c r="B16" s="140"/>
      <c r="C16" s="143" t="s">
        <v>365</v>
      </c>
      <c r="D16" s="171" t="s">
        <v>362</v>
      </c>
      <c r="E16" s="172"/>
      <c r="F16" s="9"/>
      <c r="G16" s="9"/>
    </row>
    <row r="17" spans="1:7" ht="21.95" customHeight="1">
      <c r="A17" s="143"/>
      <c r="B17" s="140"/>
      <c r="C17" s="143"/>
      <c r="D17" s="171" t="s">
        <v>363</v>
      </c>
      <c r="E17" s="172"/>
      <c r="F17" s="9"/>
      <c r="G17" s="9"/>
    </row>
    <row r="18" spans="1:7" ht="21.95" customHeight="1">
      <c r="A18" s="143"/>
      <c r="B18" s="140"/>
      <c r="C18" s="143"/>
      <c r="D18" s="171" t="s">
        <v>364</v>
      </c>
      <c r="E18" s="172"/>
      <c r="F18" s="9"/>
      <c r="G18" s="9"/>
    </row>
    <row r="19" spans="1:7" ht="21.95" customHeight="1">
      <c r="A19" s="143"/>
      <c r="B19" s="140"/>
      <c r="C19" s="143" t="s">
        <v>366</v>
      </c>
      <c r="D19" s="171" t="s">
        <v>362</v>
      </c>
      <c r="E19" s="172"/>
      <c r="F19" s="9"/>
      <c r="G19" s="9"/>
    </row>
    <row r="20" spans="1:7" ht="21.95" customHeight="1">
      <c r="A20" s="143"/>
      <c r="B20" s="140"/>
      <c r="C20" s="143"/>
      <c r="D20" s="171" t="s">
        <v>363</v>
      </c>
      <c r="E20" s="172"/>
      <c r="F20" s="9"/>
      <c r="G20" s="9"/>
    </row>
    <row r="21" spans="1:7" ht="21.95" customHeight="1">
      <c r="A21" s="143"/>
      <c r="B21" s="140"/>
      <c r="C21" s="143"/>
      <c r="D21" s="171" t="s">
        <v>364</v>
      </c>
      <c r="E21" s="172"/>
      <c r="F21" s="9"/>
      <c r="G21" s="9"/>
    </row>
    <row r="22" spans="1:7" ht="21.95" customHeight="1">
      <c r="A22" s="143"/>
      <c r="B22" s="140"/>
      <c r="C22" s="143" t="s">
        <v>367</v>
      </c>
      <c r="D22" s="171" t="s">
        <v>362</v>
      </c>
      <c r="E22" s="172"/>
      <c r="F22" s="9"/>
      <c r="G22" s="9"/>
    </row>
    <row r="23" spans="1:7" ht="21.95" customHeight="1">
      <c r="A23" s="143"/>
      <c r="B23" s="140"/>
      <c r="C23" s="143"/>
      <c r="D23" s="171" t="s">
        <v>363</v>
      </c>
      <c r="E23" s="172"/>
      <c r="F23" s="9"/>
      <c r="G23" s="9"/>
    </row>
    <row r="24" spans="1:7" ht="21.95" customHeight="1">
      <c r="A24" s="143"/>
      <c r="B24" s="140"/>
      <c r="C24" s="143"/>
      <c r="D24" s="171" t="s">
        <v>364</v>
      </c>
      <c r="E24" s="172"/>
      <c r="F24" s="9"/>
      <c r="G24" s="9"/>
    </row>
    <row r="25" spans="1:7" ht="21.95" customHeight="1">
      <c r="A25" s="143"/>
      <c r="B25" s="143" t="s">
        <v>368</v>
      </c>
      <c r="C25" s="143" t="s">
        <v>369</v>
      </c>
      <c r="D25" s="171" t="s">
        <v>362</v>
      </c>
      <c r="E25" s="172"/>
      <c r="F25" s="9"/>
      <c r="G25" s="9"/>
    </row>
    <row r="26" spans="1:7" ht="21.95" customHeight="1">
      <c r="A26" s="143"/>
      <c r="B26" s="140"/>
      <c r="C26" s="143"/>
      <c r="D26" s="171" t="s">
        <v>363</v>
      </c>
      <c r="E26" s="172"/>
      <c r="F26" s="9"/>
      <c r="G26" s="9"/>
    </row>
    <row r="27" spans="1:7" ht="21.95" customHeight="1">
      <c r="A27" s="143"/>
      <c r="B27" s="140"/>
      <c r="C27" s="143"/>
      <c r="D27" s="171" t="s">
        <v>364</v>
      </c>
      <c r="E27" s="172"/>
      <c r="F27" s="9"/>
      <c r="G27" s="9"/>
    </row>
    <row r="28" spans="1:7" ht="21.95" customHeight="1">
      <c r="A28" s="143"/>
      <c r="B28" s="140"/>
      <c r="C28" s="143" t="s">
        <v>370</v>
      </c>
      <c r="D28" s="171" t="s">
        <v>362</v>
      </c>
      <c r="E28" s="172"/>
      <c r="F28" s="9"/>
      <c r="G28" s="9"/>
    </row>
    <row r="29" spans="1:7" ht="21.95" customHeight="1">
      <c r="A29" s="143"/>
      <c r="B29" s="140"/>
      <c r="C29" s="143"/>
      <c r="D29" s="171" t="s">
        <v>363</v>
      </c>
      <c r="E29" s="172"/>
      <c r="F29" s="9"/>
      <c r="G29" s="9"/>
    </row>
    <row r="30" spans="1:7" ht="21.95" customHeight="1">
      <c r="A30" s="143"/>
      <c r="B30" s="140"/>
      <c r="C30" s="143"/>
      <c r="D30" s="171" t="s">
        <v>364</v>
      </c>
      <c r="E30" s="172"/>
      <c r="F30" s="9"/>
      <c r="G30" s="9"/>
    </row>
    <row r="31" spans="1:7" ht="21.95" customHeight="1">
      <c r="A31" s="143"/>
      <c r="B31" s="140"/>
      <c r="C31" s="143" t="s">
        <v>371</v>
      </c>
      <c r="D31" s="171" t="s">
        <v>362</v>
      </c>
      <c r="E31" s="172"/>
      <c r="F31" s="9"/>
      <c r="G31" s="9"/>
    </row>
    <row r="32" spans="1:7" ht="21.95" customHeight="1">
      <c r="A32" s="143"/>
      <c r="B32" s="140"/>
      <c r="C32" s="143"/>
      <c r="D32" s="171" t="s">
        <v>363</v>
      </c>
      <c r="E32" s="172"/>
      <c r="F32" s="9"/>
      <c r="G32" s="9"/>
    </row>
    <row r="33" spans="1:7" ht="21.95" customHeight="1">
      <c r="A33" s="143"/>
      <c r="B33" s="140"/>
      <c r="C33" s="143"/>
      <c r="D33" s="171" t="s">
        <v>364</v>
      </c>
      <c r="E33" s="172"/>
      <c r="F33" s="9"/>
      <c r="G33" s="9"/>
    </row>
    <row r="34" spans="1:7" ht="21.95" customHeight="1">
      <c r="A34" s="143"/>
      <c r="B34" s="140"/>
      <c r="C34" s="143" t="s">
        <v>372</v>
      </c>
      <c r="D34" s="171" t="s">
        <v>362</v>
      </c>
      <c r="E34" s="172"/>
      <c r="F34" s="9"/>
      <c r="G34" s="9"/>
    </row>
    <row r="35" spans="1:7" ht="21.95" customHeight="1">
      <c r="A35" s="143"/>
      <c r="B35" s="140"/>
      <c r="C35" s="143"/>
      <c r="D35" s="171" t="s">
        <v>363</v>
      </c>
      <c r="E35" s="172"/>
      <c r="F35" s="9"/>
      <c r="G35" s="9"/>
    </row>
    <row r="36" spans="1:7" ht="21.95" customHeight="1">
      <c r="A36" s="143"/>
      <c r="B36" s="140"/>
      <c r="C36" s="143"/>
      <c r="D36" s="171" t="s">
        <v>364</v>
      </c>
      <c r="E36" s="172"/>
      <c r="F36" s="9"/>
      <c r="G36" s="9"/>
    </row>
    <row r="37" spans="1:7" ht="21.95" customHeight="1">
      <c r="A37" s="143"/>
      <c r="B37" s="143" t="s">
        <v>374</v>
      </c>
      <c r="C37" s="143" t="s">
        <v>375</v>
      </c>
      <c r="D37" s="171" t="s">
        <v>362</v>
      </c>
      <c r="E37" s="172"/>
      <c r="F37" s="9"/>
      <c r="G37" s="9"/>
    </row>
    <row r="38" spans="1:7" ht="21.95" customHeight="1">
      <c r="A38" s="143"/>
      <c r="B38" s="143"/>
      <c r="C38" s="143"/>
      <c r="D38" s="171" t="s">
        <v>363</v>
      </c>
      <c r="E38" s="172"/>
      <c r="F38" s="9"/>
      <c r="G38" s="9"/>
    </row>
    <row r="39" spans="1:7" ht="21.95" customHeight="1">
      <c r="A39" s="143"/>
      <c r="B39" s="143"/>
      <c r="C39" s="143"/>
      <c r="D39" s="171" t="s">
        <v>364</v>
      </c>
      <c r="E39" s="172"/>
      <c r="F39" s="9"/>
      <c r="G39" s="9"/>
    </row>
    <row r="40" spans="1:7" ht="24.95" customHeight="1">
      <c r="A40" s="173" t="s">
        <v>415</v>
      </c>
      <c r="B40" s="173"/>
      <c r="C40" s="173"/>
      <c r="D40" s="173"/>
      <c r="E40" s="173"/>
      <c r="F40" s="173"/>
      <c r="G40" s="173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875" right="0.46875" top="0.38888888888888901" bottom="0.38888888888888901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2021-06-10T02:03:09Z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